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codeName="ThisWorkbook" defaultThemeVersion="124226"/>
  <xr:revisionPtr revIDLastSave="0" documentId="13_ncr:1_{2377CB3B-4E41-4251-BC8E-36559BADE31F}" xr6:coauthVersionLast="36" xr6:coauthVersionMax="36" xr10:uidLastSave="{00000000-0000-0000-0000-000000000000}"/>
  <bookViews>
    <workbookView xWindow="0" yWindow="0" windowWidth="20460" windowHeight="7680" tabRatio="820" firstSheet="3" activeTab="3" xr2:uid="{00000000-000D-0000-FFFF-FFFF00000000}"/>
  </bookViews>
  <sheets>
    <sheet name="Planet " sheetId="5" state="hidden" r:id="rId1"/>
    <sheet name="People" sheetId="2" state="hidden" r:id="rId2"/>
    <sheet name="1" sheetId="4" state="hidden" r:id="rId3"/>
    <sheet name="Planet - Stakeholder FD Dealers" sheetId="24" r:id="rId4"/>
    <sheet name="Sheet1" sheetId="6" state="hidden" r:id="rId5"/>
  </sheets>
  <definedNames>
    <definedName name="_xlnm.Print_Area" localSheetId="2">'1'!$A$2:$J$34</definedName>
    <definedName name="_xlnm.Print_Area" localSheetId="1">People!$A$1:$I$29</definedName>
    <definedName name="_xlnm.Print_Area" localSheetId="0">'Planet '!$A$2:$I$28</definedName>
    <definedName name="_xlnm.Print_Area" localSheetId="3">'Planet - Stakeholder FD Dealers'!$B$2:$I$12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" i="6" l="1"/>
  <c r="D5" i="6"/>
  <c r="C5" i="6"/>
  <c r="E5" i="6" l="1"/>
  <c r="E3" i="6" s="1"/>
</calcChain>
</file>

<file path=xl/sharedStrings.xml><?xml version="1.0" encoding="utf-8"?>
<sst xmlns="http://schemas.openxmlformats.org/spreadsheetml/2006/main" count="368" uniqueCount="273">
  <si>
    <t>Prepared by :</t>
  </si>
  <si>
    <t>Reviewed by:</t>
  </si>
  <si>
    <t>Approved by :</t>
  </si>
  <si>
    <t>Sr.</t>
  </si>
  <si>
    <t>Commitment</t>
  </si>
  <si>
    <t>Base Line Year</t>
  </si>
  <si>
    <t>2012-13</t>
  </si>
  <si>
    <t>2013-14</t>
  </si>
  <si>
    <t>2014-15</t>
  </si>
  <si>
    <t>2015-16</t>
  </si>
  <si>
    <t>Responsibilities</t>
  </si>
  <si>
    <t>1A</t>
  </si>
  <si>
    <t>1B</t>
  </si>
  <si>
    <t>F12</t>
  </si>
  <si>
    <t>1C</t>
  </si>
  <si>
    <t>CO2 Foot print reduction of M &amp; M Fleet</t>
  </si>
  <si>
    <t xml:space="preserve">6 % reduction from the base year (171gms/Eq Veh)
</t>
  </si>
  <si>
    <t>TPDS</t>
  </si>
  <si>
    <t xml:space="preserve"> Co2 Emission norms for passenger vehicles</t>
  </si>
  <si>
    <t xml:space="preserve">Base line F12 (170 gms/Eq. Veh)
</t>
  </si>
  <si>
    <t xml:space="preserve">168 gms / Eq. Veh
</t>
  </si>
  <si>
    <t>Recyclable material to meet 2005/64/EC by 2012 (R&amp;D)</t>
  </si>
  <si>
    <t>Emission Norms to meet BS-IV / EEC EURO V/ USA T2bin5 by 2014 (R&amp;D)</t>
  </si>
  <si>
    <t>Verito</t>
  </si>
  <si>
    <t>Packaging Improvement</t>
  </si>
  <si>
    <t>Umesh Joshi</t>
  </si>
  <si>
    <t>Subir Das</t>
  </si>
  <si>
    <t>Sr</t>
  </si>
  <si>
    <t xml:space="preserve">Base Line </t>
  </si>
  <si>
    <t>Responsibility</t>
  </si>
  <si>
    <t>Capacity Building</t>
  </si>
  <si>
    <t xml:space="preserve">  </t>
  </si>
  <si>
    <t>Employee Involvement in ESOPs above base line</t>
  </si>
  <si>
    <t>Employee safety</t>
  </si>
  <si>
    <t>Employee Safety ( FSI )</t>
  </si>
  <si>
    <t>1D</t>
  </si>
  <si>
    <t>1E</t>
  </si>
  <si>
    <t>Dr. Mathew Abraham</t>
  </si>
  <si>
    <t>Rajan Wadhera</t>
  </si>
  <si>
    <t xml:space="preserve">Date: </t>
  </si>
  <si>
    <t xml:space="preserve">Sector : Automotive Sector - All plants </t>
  </si>
  <si>
    <t>Company  : Mahindra &amp; Mahindra Ltd</t>
  </si>
  <si>
    <t>M/s Subir Das, Dr Mathew Abraham</t>
  </si>
  <si>
    <t>8 % reduction from the base year (167 gms/eq Veh)</t>
  </si>
  <si>
    <t>9 % reduction from the base year (165 gms/eq Veh)</t>
  </si>
  <si>
    <t>Base year-F09 value was 182 g CO2 /Eq.Vehicle. Target for F12 of 5% reduction will be met  at the end of F12</t>
  </si>
  <si>
    <t>166 gms/Eq Veh</t>
  </si>
  <si>
    <t>164 gms/Eq Veh</t>
  </si>
  <si>
    <t>162 gms/Eq Veh</t>
  </si>
  <si>
    <t>Maxximo</t>
  </si>
  <si>
    <t xml:space="preserve">EEC Euro 6-  To be set by  R &amp; D </t>
  </si>
  <si>
    <t>Ashok Sharma</t>
  </si>
  <si>
    <t xml:space="preserve">RefresherTraining of All Workmen on sustainability </t>
  </si>
  <si>
    <t>CMD / BE/ 
Plant Sustainability Champion</t>
  </si>
  <si>
    <t>SHE/BE/ Sustainability Champion</t>
  </si>
  <si>
    <t>10% &gt; F12 actual</t>
  </si>
  <si>
    <t>10 % reduction from the base year(163 gms/eq Veh)</t>
  </si>
  <si>
    <t>Review the process &amp; Achive Standards on 2 Vehicle models</t>
  </si>
  <si>
    <t>Development of Process and Implementation of EC Standards</t>
  </si>
  <si>
    <t>ELV Certify two  models</t>
  </si>
  <si>
    <t>Incorporate in all export models</t>
  </si>
  <si>
    <t>Achieved Euro V on Scorpio SUV, XUV 500 2WD</t>
  </si>
  <si>
    <t>Euro V on Scorpio SCDC &amp; XUV 500 AWD</t>
  </si>
  <si>
    <t>Alternate propulsion/Fuel  technologies</t>
  </si>
  <si>
    <t>Electric  Vehicles</t>
  </si>
  <si>
    <t>CNG  Vehicles</t>
  </si>
  <si>
    <t>4  Vehicle model Launched</t>
  </si>
  <si>
    <t>Maxximo Load Carrier</t>
  </si>
  <si>
    <t>Maxximo Passenger</t>
  </si>
  <si>
    <t>Genio</t>
  </si>
  <si>
    <t>New Vehicles</t>
  </si>
  <si>
    <t>2.5 Man Days including 0.25 Man Day for sustainability (100% coverage)</t>
  </si>
  <si>
    <t>a)</t>
  </si>
  <si>
    <t>b)</t>
  </si>
  <si>
    <t>Increase in Rain Water Harvesting</t>
  </si>
  <si>
    <t>Reduction in Specific Electrical Energy Consumption</t>
  </si>
  <si>
    <t>F14</t>
  </si>
  <si>
    <t xml:space="preserve">CDMM
</t>
  </si>
  <si>
    <t xml:space="preserve"> Plant HR/BE/Plant Sustainability Champion</t>
  </si>
  <si>
    <t>Sector &amp; Plant  ER/BE/Plant Sustainability Champion</t>
  </si>
  <si>
    <t>Training of All  Key Suppliers</t>
  </si>
  <si>
    <t>Mr  Rajan Wadhera</t>
  </si>
  <si>
    <t xml:space="preserve">Reduction in Specific  Thermal Energy  consumption </t>
  </si>
  <si>
    <t xml:space="preserve"> F12</t>
  </si>
  <si>
    <t>SSU/BE</t>
  </si>
  <si>
    <t>Sales/BE</t>
  </si>
  <si>
    <t xml:space="preserve">F12 </t>
  </si>
  <si>
    <t>360 nos</t>
  </si>
  <si>
    <t>15% &gt; F12 actual</t>
  </si>
  <si>
    <t>20% &gt; F12 actual</t>
  </si>
  <si>
    <t>25% &gt; F12 actual</t>
  </si>
  <si>
    <t xml:space="preserve">Product Responsibility </t>
  </si>
  <si>
    <t xml:space="preserve">Devise Strategy </t>
  </si>
  <si>
    <t>340 nos</t>
  </si>
  <si>
    <t xml:space="preserve">380 nos                                  </t>
  </si>
  <si>
    <t>400 nos</t>
  </si>
  <si>
    <t>2.5 Man Days including 0.25 Man Day for sustainability ( 100 % coverage) with refresher module.</t>
  </si>
  <si>
    <t>M/s Umesh Joshi, Dr N. Sarvanan,Ravindra More</t>
  </si>
  <si>
    <t>Reviewed by</t>
  </si>
  <si>
    <t>Prepared by</t>
  </si>
  <si>
    <t>Approved by</t>
  </si>
  <si>
    <r>
      <t xml:space="preserve"> Sustainability - PLANET Road Map </t>
    </r>
    <r>
      <rPr>
        <b/>
        <sz val="16"/>
        <color theme="1"/>
        <rFont val="Calibri"/>
        <family val="2"/>
        <scheme val="minor"/>
      </rPr>
      <t>for M&amp;M Auto Division</t>
    </r>
  </si>
  <si>
    <t xml:space="preserve">Commitment </t>
  </si>
  <si>
    <t>10% &lt; F12</t>
  </si>
  <si>
    <t>14% &lt; F12</t>
  </si>
  <si>
    <t>8% &lt; F12</t>
  </si>
  <si>
    <t>6% &lt; F12</t>
  </si>
  <si>
    <t>Increase in Recycle Water</t>
  </si>
  <si>
    <t>Devise strategy  for Recycle Water</t>
  </si>
  <si>
    <t>Devise strategy  for Rain water harvesting</t>
  </si>
  <si>
    <t>Reducing Scope 3 emissions
a) Out bound Logistics</t>
  </si>
  <si>
    <t>Particulars</t>
  </si>
  <si>
    <t>UOM</t>
  </si>
  <si>
    <t>FY12</t>
  </si>
  <si>
    <t xml:space="preserve">FY13 Reduction Target </t>
  </si>
  <si>
    <t>FY13 target consumption</t>
  </si>
  <si>
    <t>FY13 actual</t>
  </si>
  <si>
    <t>Man power</t>
  </si>
  <si>
    <t>No</t>
  </si>
  <si>
    <t>Actual consumption</t>
  </si>
  <si>
    <t>Kg</t>
  </si>
  <si>
    <t>kg /person</t>
  </si>
  <si>
    <t>Specific  Paper Consumption</t>
  </si>
  <si>
    <t>Remarks</t>
  </si>
  <si>
    <t>as given by HR</t>
  </si>
  <si>
    <t>as given by admin</t>
  </si>
  <si>
    <t>Calculated</t>
  </si>
  <si>
    <t xml:space="preserve">Sector SCM : Plant Coordinator
Plant SCM : Improvement Initiatives
 BE : Sector Coordinator
</t>
  </si>
  <si>
    <t>Sector ADMIN / Plant Admin / BE</t>
  </si>
  <si>
    <t>10% &lt; FY12</t>
  </si>
  <si>
    <t>20%  &lt; F12</t>
  </si>
  <si>
    <t>30% &lt; F12</t>
  </si>
  <si>
    <t>40% &lt; F12</t>
  </si>
  <si>
    <t>TBD</t>
  </si>
  <si>
    <t xml:space="preserve">a) 40% of FY12
</t>
  </si>
  <si>
    <t xml:space="preserve">
 b) 90% of FY12
</t>
  </si>
  <si>
    <t>&lt; 0.15</t>
  </si>
  <si>
    <t>&lt; 0.10</t>
  </si>
  <si>
    <t>40% &lt; FY12</t>
  </si>
  <si>
    <t>50 % &lt; FY12</t>
  </si>
  <si>
    <t>60 % &lt; FY12</t>
  </si>
  <si>
    <t>70 % &lt; FY12</t>
  </si>
  <si>
    <t>Refresher Training on sustainability to
a) HOD's
b) Managerial &amp; Operational level</t>
  </si>
  <si>
    <t xml:space="preserve"> Sustainability - People Road Map (F13-16)- Auto Division</t>
  </si>
  <si>
    <t>250 Suppliers</t>
  </si>
  <si>
    <t>400 suppliers</t>
  </si>
  <si>
    <t>A</t>
  </si>
  <si>
    <t>B</t>
  </si>
  <si>
    <t>C</t>
  </si>
  <si>
    <t xml:space="preserve">Sector SCM : Plant Coordinator
 BE : Sector Coordinator
</t>
  </si>
  <si>
    <t>@ NASIK  and ZAHEERABAD</t>
  </si>
  <si>
    <t>15% &lt; F12</t>
  </si>
  <si>
    <t>20% &lt; F12</t>
  </si>
  <si>
    <t>for Asset Mgt</t>
  </si>
  <si>
    <t>for Accounts &amp; Excise</t>
  </si>
  <si>
    <t>a) 50 Nos.
b) Improvements targets &amp; Sustainability Award</t>
  </si>
  <si>
    <t>New  Suppliers – 
a) Audits
b) Star Rating &amp; Sustainability Award</t>
  </si>
  <si>
    <t>a) 75 Nos.
b) Improvements targets &amp; Sustainability Award</t>
  </si>
  <si>
    <t>Existing   Suppliers – 
a) Audits
b) Star Rating &amp; Sustainability Award</t>
  </si>
  <si>
    <t xml:space="preserve">  SQA /BE</t>
  </si>
  <si>
    <t xml:space="preserve"> Green Dealers -
a) Audits
b) Star Rating &amp; Sustainability Award</t>
  </si>
  <si>
    <t>a) Improvement opportunities and Audit of 280 Dealers 
b) Award for Green Dealer 
c) Identify  potential Model Dealership /Zone</t>
  </si>
  <si>
    <t xml:space="preserve">a) Revised assessment criteria 
b) Audit of  300 Dealers under MDEP
c) Star Rating </t>
  </si>
  <si>
    <t>ADMIN/ER/BE/
Sustainability Champion</t>
  </si>
  <si>
    <t>ECO Efficiency</t>
  </si>
  <si>
    <r>
      <t>CO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Mitigation by Renewable Power </t>
    </r>
  </si>
  <si>
    <t>24% &gt; F12</t>
  </si>
  <si>
    <t>26% &gt; F12</t>
  </si>
  <si>
    <t>28% &gt; F12</t>
  </si>
  <si>
    <t>3% &gt;  F12</t>
  </si>
  <si>
    <t>6% &gt; F12</t>
  </si>
  <si>
    <t>9% &gt; F12</t>
  </si>
  <si>
    <t>Specific Carbon Foot Print Reduction *</t>
  </si>
  <si>
    <t>Specific Water Consumption Reduction *</t>
  </si>
  <si>
    <t>Green Value Chain Management</t>
  </si>
  <si>
    <t>a</t>
  </si>
  <si>
    <t>b</t>
  </si>
  <si>
    <t>c</t>
  </si>
  <si>
    <t>GREEN IT</t>
  </si>
  <si>
    <t>Reduce  Paper consumption</t>
  </si>
  <si>
    <t>Green Building</t>
  </si>
  <si>
    <t>@ MVML</t>
  </si>
  <si>
    <t xml:space="preserve"> Plant Sustainability Champion/ADMIN/ BE</t>
  </si>
  <si>
    <t xml:space="preserve"> a) 80% of FY12
 b) 30% of FY12</t>
  </si>
  <si>
    <t xml:space="preserve"> a) 100% of FY12
 b) 60% of FY12</t>
  </si>
  <si>
    <t>Employee Care  Development</t>
  </si>
  <si>
    <t>No. of injuries</t>
  </si>
  <si>
    <t xml:space="preserve">&lt; 0.5 </t>
  </si>
  <si>
    <t>100 Suppliers</t>
  </si>
  <si>
    <t xml:space="preserve">a) Preparation of training module 
b)  Identifying the key suppliers </t>
  </si>
  <si>
    <t>a) 25 Nos.
b) Establish baseline 
c) Devising Guidelines</t>
  </si>
  <si>
    <t xml:space="preserve">a) 25 Nos.
b) Establish baseline </t>
  </si>
  <si>
    <t>Community Development</t>
  </si>
  <si>
    <t>Suppliers</t>
  </si>
  <si>
    <t>Dealers</t>
  </si>
  <si>
    <t>M/s Umesh Joshi, Prasad Phansalkar , Norbert ,  Wagh,  Shalabh, Suryam, Shirish, Ravindra More, Bharambe, Nilesh Baikar, Mekala Srinivas, Nitin More, Nachiket Kodakani, Suhas Hulyalkar</t>
  </si>
  <si>
    <t xml:space="preserve">M/s  Vijay Kalra, Arun Malhotra,  Vijay Nair, Sheikh Emrana, Lalit Verma,  R. Sridhar , Subir Das </t>
  </si>
  <si>
    <t>M/s   Rajan Wadhera, Rajeshwar Tripathi, Pravin Shah</t>
  </si>
  <si>
    <r>
      <t>6.2% of F12
(7384 Tons of CO</t>
    </r>
    <r>
      <rPr>
        <b/>
        <vertAlign val="subscript"/>
        <sz val="12"/>
        <color theme="1"/>
        <rFont val="Calibri"/>
        <family val="2"/>
        <scheme val="minor"/>
      </rPr>
      <t>2)</t>
    </r>
  </si>
  <si>
    <r>
      <t>5% of F12
(5974 Tons of CO</t>
    </r>
    <r>
      <rPr>
        <b/>
        <vertAlign val="subscript"/>
        <sz val="12"/>
        <color theme="1"/>
        <rFont val="Cambria"/>
        <family val="1"/>
        <scheme val="major"/>
      </rPr>
      <t>2</t>
    </r>
    <r>
      <rPr>
        <b/>
        <sz val="12"/>
        <color theme="1"/>
        <rFont val="Calibri"/>
        <family val="2"/>
        <scheme val="minor"/>
      </rPr>
      <t>)</t>
    </r>
  </si>
  <si>
    <r>
      <t>4% of F12
(5044 Tons of CO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</si>
  <si>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r>
      <t>2% of F12
(2426 Tons of CO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</si>
  <si>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Umesh Joshi,   Bharambe,  Lambhate, Vijay Shirke, Norbert , Ganesh , Shalabh, Suryam, Shirish , Ravindra</t>
  </si>
  <si>
    <t>Pravin Shah</t>
  </si>
  <si>
    <t>Rajan Wadhera, Rajeshwar Tripathi, Pravin Shah</t>
  </si>
  <si>
    <t xml:space="preserve">Vijay Kalra, Arun Malhotra,  Vijay Nair, Sheikh Emrana, Lalit Verma,  R. Sridhar , Subir Das </t>
  </si>
  <si>
    <t>Umesh Joshi, Prasad Phansalkar , Norbert ,  Wagh,  Shalabh, Suryam, Shirish, Ravindra More, Bharambe, Nilesh Baikar, Mekala Srinivas, Nitin More, Nachiket Kodakani, Suhas Hulyalkar</t>
  </si>
  <si>
    <t xml:space="preserve">a) Preparation of assessment criteria </t>
  </si>
  <si>
    <r>
      <t>Installation of CO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 xml:space="preserve"> foot print mapping system at all locations </t>
    </r>
  </si>
  <si>
    <t>Waste Generation Reduction 
&amp; Recycling
a) Corrugated Waste
b) Wood Waste
c) Paint sludge</t>
  </si>
  <si>
    <t>a) Establish Scope 3 Foot print  and Device Quantifiable Targets</t>
  </si>
  <si>
    <t>D</t>
  </si>
  <si>
    <t>E</t>
  </si>
  <si>
    <t xml:space="preserve">Stake Holder engagement - External </t>
  </si>
  <si>
    <t xml:space="preserve"> E Documentation </t>
  </si>
  <si>
    <t xml:space="preserve">Energy consumption
</t>
  </si>
  <si>
    <t xml:space="preserve">
Green Data Centre's</t>
  </si>
  <si>
    <t>Establish Baseline and  Set Quantifiable Targets</t>
  </si>
  <si>
    <t>10% &lt; F13
- Virtual Desktop setup
- Optimization of Printers</t>
  </si>
  <si>
    <t>20% &lt; F13
- Virtual Desktop setup
- Optimization of Printers</t>
  </si>
  <si>
    <t>30% &lt;F13
- Virtual Desktop setup
- Optimization of Printers</t>
  </si>
  <si>
    <t xml:space="preserve">@ Igatpuri </t>
  </si>
  <si>
    <t>-</t>
  </si>
  <si>
    <t xml:space="preserve">Devising  Waste Mgt. strategy &amp;  Quantifiable targets. 
</t>
  </si>
  <si>
    <t>Establish Foot print of 
a) Inbound Logistics, 
b) Out bound Logistics and Device Quantifiable Targets</t>
  </si>
  <si>
    <t xml:space="preserve">Reducing Scope 3 emissions
a) Inbound Logistics
b) Out bound Logistics
</t>
  </si>
  <si>
    <t>IT/BE/ 
Plant Sustainability Champion</t>
  </si>
  <si>
    <t>Conversion of existing AD building @ Kandivali &amp; Igatpuri</t>
  </si>
  <si>
    <t>Conversion of existing AD building @ Zaheerabad &amp; Haridwar</t>
  </si>
  <si>
    <t>Umesh Joshi                          Subir Das                                  Vijay Kalra                                Arun Malhotra                                 Ashok Sharma                              Rajeshwar Tripathi                       Rajan Wadhera                     Pravin  Shah                Dr. Pawan Goenka</t>
  </si>
  <si>
    <t>9.5% &lt; F12</t>
  </si>
  <si>
    <t>13% &lt; F12</t>
  </si>
  <si>
    <t>17% &lt; F12</t>
  </si>
  <si>
    <t>* subject to sanction of budget against identified Projects</t>
  </si>
  <si>
    <t>a) 15% &lt; FY13 
b) 15% &lt; FY13
c) 25% &lt; FY13</t>
  </si>
  <si>
    <t>a) 8% &lt; FY13 
b) 8% &lt; FY13
c) 10% &lt; FY13</t>
  </si>
  <si>
    <t>a) 12% &lt; FY13 
b) 12% &lt; FY13
c) 15% &lt; FY13</t>
  </si>
  <si>
    <t xml:space="preserve">&lt; 0.05                                                                    ( Aim towards Zero accident ) </t>
  </si>
  <si>
    <t>25% &lt; F12                                                            ( Three plants to be  self sufficient )</t>
  </si>
  <si>
    <t xml:space="preserve">Vijay Kalra, S.K. Krishnan, Rahul Shandilya  , Subir Das </t>
  </si>
  <si>
    <t>Umesh Joshi                         Subir Das                      Rahul Shandilya              Vijay Kalra                 Ashok Sharma                         Pravin  Shah                             Dr. Pawan Goenka</t>
  </si>
  <si>
    <t xml:space="preserve">a) 245 Dealers under MDEP
b) Establishing Rating Criteria 
&amp; Devising Guidelines
</t>
  </si>
  <si>
    <t>2016-17</t>
  </si>
  <si>
    <t>2017-18</t>
  </si>
  <si>
    <t>2018-19</t>
  </si>
  <si>
    <t>F16 (Roadmap)</t>
  </si>
  <si>
    <t>Responsibilities*</t>
  </si>
  <si>
    <t>New Initiative</t>
  </si>
  <si>
    <t>* AFS Sustainability Team will facilitate</t>
  </si>
  <si>
    <t>Sustainability  Roadmap 2019: Stakeholder (Dealers) 
Farm Division</t>
  </si>
  <si>
    <t>Sustainability Awareness Training – through webinar/CDs/link</t>
  </si>
  <si>
    <t>Sustainability Assessment through DSQI</t>
  </si>
  <si>
    <t>Inclusion of Sustainability Assessment Criteria in DSQI</t>
  </si>
  <si>
    <t>Assessment, sustainability score baseline &amp; targets F19</t>
  </si>
  <si>
    <t>As per plan</t>
  </si>
  <si>
    <t>As per plan, review of sustainability criteria</t>
  </si>
  <si>
    <t>Approved by:                                Shubhabrata Saha</t>
  </si>
  <si>
    <t>Sustainbility Improvement at Dealers</t>
  </si>
  <si>
    <t>Refresher training to identified dealers</t>
  </si>
  <si>
    <t>Training to identified dealers</t>
  </si>
  <si>
    <t>Customer Care</t>
  </si>
  <si>
    <t xml:space="preserve"> Reviewed  by:    Umesh Joshi               Parikshit Ghosh</t>
  </si>
  <si>
    <t>Date: 1.4.16</t>
  </si>
  <si>
    <t>Pilot to be started with dealers (2)</t>
  </si>
  <si>
    <t>Green Workshop Award</t>
  </si>
  <si>
    <t>Criteria Finalization</t>
  </si>
  <si>
    <t>Assessment &amp; Decl. of Green dealers</t>
  </si>
  <si>
    <t>BS Bist, Ajay Sakpal, Narendra More, Kiran Sarkar, Alok Bendre</t>
  </si>
  <si>
    <t>Status F 19</t>
  </si>
  <si>
    <t>Green Dealership Assessments will be done by DSQI.
Top 3 scoring dealers will be awarded in Panchratna</t>
  </si>
  <si>
    <t>250 Dealers trained throughs CDs
2 webinars conduted by Channel Development team</t>
  </si>
  <si>
    <t>577 Dealerships assessed for Sustainability Paratemers in DSQI</t>
  </si>
  <si>
    <t>76% Dealerships have implemented LED at their workshops and Showrooms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</si>
</sst>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vertAlign val="subscript"/>
      <sz val="12"/>
      <color theme="1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1A2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1" fillId="0" borderId="0"/>
  </cellStyleXfs>
  <cellXfs count="217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/>
    <xf numFmtId="0" fontId="0" fillId="0" borderId="9" xfId="0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4" borderId="3" xfId="0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0" fillId="0" borderId="8" xfId="0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5" borderId="0" xfId="0" applyFill="1" applyBorder="1" applyAlignment="1">
      <alignment vertical="top"/>
    </xf>
    <xf numFmtId="0" fontId="0" fillId="5" borderId="0" xfId="0" applyFont="1" applyFill="1" applyBorder="1" applyAlignment="1">
      <alignment horizontal="left" vertical="center" indent="1"/>
    </xf>
    <xf numFmtId="0" fontId="0" fillId="5" borderId="0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 wrapText="1" indent="1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 indent="1"/>
    </xf>
    <xf numFmtId="0" fontId="7" fillId="0" borderId="0" xfId="0" applyFont="1" applyFill="1" applyAlignment="1">
      <alignment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0" fontId="6" fillId="0" borderId="0" xfId="0" applyFont="1" applyFill="1" applyAlignment="1">
      <alignment vertical="center"/>
    </xf>
    <xf numFmtId="0" fontId="14" fillId="9" borderId="3" xfId="0" applyFont="1" applyFill="1" applyBorder="1" applyAlignment="1">
      <alignment vertical="center"/>
    </xf>
    <xf numFmtId="0" fontId="14" fillId="9" borderId="3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2" fontId="14" fillId="0" borderId="3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right" vertical="center"/>
    </xf>
    <xf numFmtId="0" fontId="9" fillId="6" borderId="4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Alignment="1"/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wrapText="1" indent="1"/>
    </xf>
    <xf numFmtId="0" fontId="9" fillId="0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center" vertical="center"/>
    </xf>
    <xf numFmtId="164" fontId="7" fillId="0" borderId="0" xfId="1" applyNumberFormat="1" applyFont="1" applyFill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left" vertical="center" wrapText="1" indent="1"/>
    </xf>
    <xf numFmtId="0" fontId="2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left" vertical="center" wrapText="1" indent="1"/>
    </xf>
    <xf numFmtId="9" fontId="4" fillId="0" borderId="3" xfId="0" applyNumberFormat="1" applyFont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19" fillId="0" borderId="3" xfId="0" applyFont="1" applyBorder="1" applyAlignment="1">
      <alignment horizontal="left" vertical="center" indent="1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1"/>
    </xf>
    <xf numFmtId="9" fontId="4" fillId="0" borderId="3" xfId="0" applyNumberFormat="1" applyFont="1" applyFill="1" applyBorder="1" applyAlignment="1">
      <alignment horizontal="left" vertical="center" wrapText="1" indent="1"/>
    </xf>
    <xf numFmtId="9" fontId="4" fillId="0" borderId="3" xfId="1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quotePrefix="1" applyFont="1" applyFill="1" applyBorder="1" applyAlignment="1">
      <alignment horizontal="left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3" xfId="0" quotePrefix="1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wrapText="1"/>
    </xf>
    <xf numFmtId="9" fontId="4" fillId="0" borderId="3" xfId="0" quotePrefix="1" applyNumberFormat="1" applyFont="1" applyFill="1" applyBorder="1" applyAlignment="1">
      <alignment horizontal="left" vertical="center" wrapText="1" indent="1"/>
    </xf>
    <xf numFmtId="0" fontId="4" fillId="0" borderId="0" xfId="0" applyFont="1" applyFill="1" applyAlignment="1">
      <alignment vertical="center"/>
    </xf>
    <xf numFmtId="0" fontId="4" fillId="8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 indent="1"/>
    </xf>
    <xf numFmtId="9" fontId="4" fillId="0" borderId="5" xfId="0" applyNumberFormat="1" applyFont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9" fontId="4" fillId="0" borderId="3" xfId="0" applyNumberFormat="1" applyFont="1" applyBorder="1" applyAlignment="1">
      <alignment horizontal="center" vertical="center" wrapText="1"/>
    </xf>
    <xf numFmtId="0" fontId="0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/>
    </xf>
    <xf numFmtId="0" fontId="0" fillId="4" borderId="0" xfId="0" applyFont="1" applyFill="1" applyAlignment="1"/>
    <xf numFmtId="0" fontId="0" fillId="4" borderId="0" xfId="0" applyFont="1" applyFill="1" applyAlignment="1">
      <alignment horizontal="left" vertical="center" indent="1"/>
    </xf>
    <xf numFmtId="0" fontId="0" fillId="4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/>
    </xf>
    <xf numFmtId="9" fontId="4" fillId="0" borderId="5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9" fontId="4" fillId="0" borderId="3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 indent="1"/>
    </xf>
    <xf numFmtId="0" fontId="4" fillId="0" borderId="13" xfId="0" applyFont="1" applyFill="1" applyBorder="1" applyAlignment="1">
      <alignment horizontal="right" vertical="center" inden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indent="1"/>
    </xf>
    <xf numFmtId="0" fontId="4" fillId="0" borderId="12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1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left" vertical="center" indent="1"/>
    </xf>
    <xf numFmtId="0" fontId="1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vertical="center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1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1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</cellXfs>
  <cellStyles count="3">
    <cellStyle name="Normal" xfId="0" builtinId="0"/>
    <cellStyle name="Normal 4" xfId="2" xr:uid="{00000000-0005-0000-0000-000001000000}"/>
    <cellStyle name="Percent" xfId="1" builtinId="5"/>
  </cellStyles>
  <dxfs count="0"/>
  <tableStyles count="0" defaultTableStyle="TableStyleMedium9" defaultPivotStyle="PivotStyleLight16"/>
  <colors>
    <mruColors>
      <color rgb="FFF41A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12057</xdr:colOff>
      <xdr:row>1</xdr:row>
      <xdr:rowOff>12057</xdr:rowOff>
    </xdr:from>
    <xdr:to>
      <xdr:col>4</xdr:col>
      <xdr:colOff>60285</xdr:colOff>
      <xdr:row>1</xdr:row>
      <xdr:rowOff>651076</xdr:rowOff>
    </xdr:to>
    <xdr:pic>
      <xdr:nvPicPr>
        <xdr:cNvPr id="3" name="Picture 2" descr="ridge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ltGray">
        <a:xfrm>
          <a:off x="217025" y="204968"/>
          <a:ext cx="2676646" cy="639019"/>
        </a:xfrm>
        <a:prstGeom prst="rect">
          <a:avLst/>
        </a:prstGeom>
      </xdr:spPr>
    </xdr:pic>
    <xdr:clientData/>
  </xdr:twoCellAnchor>
  <xdr:twoCellAnchor editAs="oneCell">
    <xdr:from>
      <xdr:col>8</xdr:col>
      <xdr:colOff>24114</xdr:colOff>
      <xdr:row>1</xdr:row>
      <xdr:rowOff>48229</xdr:rowOff>
    </xdr:from>
    <xdr:to>
      <xdr:col>8</xdr:col>
      <xdr:colOff>1675918</xdr:colOff>
      <xdr:row>1</xdr:row>
      <xdr:rowOff>626963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2107"/>
        <a:stretch>
          <a:fillRect/>
        </a:stretch>
      </xdr:blipFill>
      <xdr:spPr bwMode="auto">
        <a:xfrm>
          <a:off x="10875380" y="241140"/>
          <a:ext cx="1651804" cy="57873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1</xdr:row>
      <xdr:rowOff>85725</xdr:rowOff>
    </xdr:from>
    <xdr:to>
      <xdr:col>8</xdr:col>
      <xdr:colOff>1747054</xdr:colOff>
      <xdr:row>1</xdr:row>
      <xdr:rowOff>664459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107"/>
        <a:stretch>
          <a:fillRect/>
        </a:stretch>
      </xdr:blipFill>
      <xdr:spPr bwMode="auto">
        <a:xfrm>
          <a:off x="12363450" y="276225"/>
          <a:ext cx="1651804" cy="57873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23813</xdr:colOff>
      <xdr:row>1</xdr:row>
      <xdr:rowOff>23811</xdr:rowOff>
    </xdr:from>
    <xdr:to>
      <xdr:col>3</xdr:col>
      <xdr:colOff>0</xdr:colOff>
      <xdr:row>1</xdr:row>
      <xdr:rowOff>662830</xdr:rowOff>
    </xdr:to>
    <xdr:pic>
      <xdr:nvPicPr>
        <xdr:cNvPr id="5" name="Picture 4" descr="ridge4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ltGray">
        <a:xfrm>
          <a:off x="214313" y="214311"/>
          <a:ext cx="3298032" cy="639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3</xdr:row>
      <xdr:rowOff>85725</xdr:rowOff>
    </xdr:from>
    <xdr:to>
      <xdr:col>9</xdr:col>
      <xdr:colOff>4982</xdr:colOff>
      <xdr:row>3</xdr:row>
      <xdr:rowOff>664459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2107"/>
        <a:stretch>
          <a:fillRect/>
        </a:stretch>
      </xdr:blipFill>
      <xdr:spPr bwMode="auto">
        <a:xfrm>
          <a:off x="12363450" y="276225"/>
          <a:ext cx="1651804" cy="57873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4</xdr:col>
      <xdr:colOff>348085</xdr:colOff>
      <xdr:row>3</xdr:row>
      <xdr:rowOff>639019</xdr:rowOff>
    </xdr:to>
    <xdr:pic>
      <xdr:nvPicPr>
        <xdr:cNvPr id="5" name="Picture 4" descr="ridge4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ltGray">
        <a:xfrm>
          <a:off x="190500" y="190500"/>
          <a:ext cx="3653260" cy="6390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12057</xdr:colOff>
      <xdr:row>1</xdr:row>
      <xdr:rowOff>12057</xdr:rowOff>
    </xdr:from>
    <xdr:to>
      <xdr:col>3</xdr:col>
      <xdr:colOff>60285</xdr:colOff>
      <xdr:row>1</xdr:row>
      <xdr:rowOff>695325</xdr:rowOff>
    </xdr:to>
    <xdr:pic>
      <xdr:nvPicPr>
        <xdr:cNvPr id="2" name="Picture 1" descr="ridge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ltGray">
        <a:xfrm>
          <a:off x="221607" y="107307"/>
          <a:ext cx="2667603" cy="683268"/>
        </a:xfrm>
        <a:prstGeom prst="rect">
          <a:avLst/>
        </a:prstGeom>
      </xdr:spPr>
    </xdr:pic>
    <xdr:clientData/>
  </xdr:twoCellAnchor>
  <xdr:twoCellAnchor editAs="oneCell">
    <xdr:from>
      <xdr:col>8</xdr:col>
      <xdr:colOff>242161</xdr:colOff>
      <xdr:row>1</xdr:row>
      <xdr:rowOff>30725</xdr:rowOff>
    </xdr:from>
    <xdr:to>
      <xdr:col>9</xdr:col>
      <xdr:colOff>419746</xdr:colOff>
      <xdr:row>1</xdr:row>
      <xdr:rowOff>778026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8736" y="125975"/>
          <a:ext cx="2034960" cy="747301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O29"/>
  <sheetViews>
    <sheetView topLeftCell="A19" zoomScale="70" zoomScaleNormal="70" workbookViewId="0">
      <selection activeCell="B27" sqref="B27:I27"/>
    </sheetView>
  </sheetViews>
  <sheetFormatPr defaultColWidth="9.140625" defaultRowHeight="15" x14ac:dyDescent="0.25"/>
  <cols>
    <col min="1" max="1" width="3.140625" style="148" customWidth="1"/>
    <col min="2" max="2" width="5" style="53" customWidth="1"/>
    <col min="3" max="3" width="34.28515625" style="55" customWidth="1"/>
    <col min="4" max="4" width="24.42578125" style="55" hidden="1" customWidth="1"/>
    <col min="5" max="5" width="31.28515625" style="56" customWidth="1"/>
    <col min="6" max="6" width="32.7109375" style="56" customWidth="1"/>
    <col min="7" max="7" width="31.28515625" style="56" customWidth="1"/>
    <col min="8" max="8" width="34.140625" style="56" customWidth="1"/>
    <col min="9" max="9" width="25.7109375" style="56" customWidth="1"/>
    <col min="10" max="12" width="9.140625" style="148"/>
    <col min="13" max="13" width="9.140625" style="53"/>
    <col min="14" max="14" width="14.5703125" style="53" bestFit="1" customWidth="1"/>
    <col min="15" max="15" width="11" style="53" bestFit="1" customWidth="1"/>
    <col min="16" max="16384" width="9.140625" style="53"/>
  </cols>
  <sheetData>
    <row r="1" spans="1:15" s="148" customFormat="1" x14ac:dyDescent="0.25">
      <c r="C1" s="154"/>
      <c r="D1" s="154"/>
      <c r="E1" s="155"/>
      <c r="F1" s="155"/>
      <c r="G1" s="155"/>
      <c r="H1" s="155"/>
      <c r="I1" s="155"/>
    </row>
    <row r="2" spans="1:15" ht="52.5" customHeight="1" x14ac:dyDescent="0.25">
      <c r="B2" s="173" t="s">
        <v>101</v>
      </c>
      <c r="C2" s="173"/>
      <c r="D2" s="173"/>
      <c r="E2" s="173"/>
      <c r="F2" s="173"/>
      <c r="G2" s="173"/>
      <c r="H2" s="173"/>
      <c r="I2" s="173"/>
    </row>
    <row r="3" spans="1:15" s="122" customFormat="1" ht="28.5" customHeight="1" x14ac:dyDescent="0.25">
      <c r="A3" s="149"/>
      <c r="B3" s="175" t="s">
        <v>99</v>
      </c>
      <c r="C3" s="176"/>
      <c r="D3" s="164" t="s">
        <v>202</v>
      </c>
      <c r="E3" s="165"/>
      <c r="F3" s="165"/>
      <c r="G3" s="165"/>
      <c r="H3" s="166"/>
      <c r="I3" s="146" t="s">
        <v>39</v>
      </c>
      <c r="J3" s="149"/>
      <c r="K3" s="149"/>
      <c r="L3" s="149"/>
    </row>
    <row r="4" spans="1:15" s="122" customFormat="1" ht="28.5" customHeight="1" x14ac:dyDescent="0.25">
      <c r="A4" s="149"/>
      <c r="B4" s="175" t="s">
        <v>98</v>
      </c>
      <c r="C4" s="176"/>
      <c r="D4" s="164" t="s">
        <v>239</v>
      </c>
      <c r="E4" s="165"/>
      <c r="F4" s="165"/>
      <c r="G4" s="165"/>
      <c r="H4" s="166"/>
      <c r="I4" s="114" t="s">
        <v>39</v>
      </c>
      <c r="J4" s="149"/>
      <c r="K4" s="149"/>
      <c r="L4" s="149"/>
    </row>
    <row r="5" spans="1:15" s="122" customFormat="1" ht="28.5" customHeight="1" x14ac:dyDescent="0.25">
      <c r="A5" s="149"/>
      <c r="B5" s="175" t="s">
        <v>100</v>
      </c>
      <c r="C5" s="176"/>
      <c r="D5" s="164" t="s">
        <v>203</v>
      </c>
      <c r="E5" s="165"/>
      <c r="F5" s="165"/>
      <c r="G5" s="165"/>
      <c r="H5" s="166"/>
      <c r="I5" s="114" t="s">
        <v>39</v>
      </c>
      <c r="J5" s="149"/>
      <c r="K5" s="149"/>
      <c r="L5" s="149"/>
    </row>
    <row r="6" spans="1:15" s="130" customFormat="1" ht="28.5" customHeight="1" x14ac:dyDescent="0.25">
      <c r="A6" s="144"/>
      <c r="B6" s="100" t="s">
        <v>3</v>
      </c>
      <c r="C6" s="101" t="s">
        <v>102</v>
      </c>
      <c r="D6" s="100" t="s">
        <v>5</v>
      </c>
      <c r="E6" s="100" t="s">
        <v>6</v>
      </c>
      <c r="F6" s="100" t="s">
        <v>7</v>
      </c>
      <c r="G6" s="100" t="s">
        <v>8</v>
      </c>
      <c r="H6" s="100" t="s">
        <v>9</v>
      </c>
      <c r="I6" s="100" t="s">
        <v>10</v>
      </c>
      <c r="J6" s="144"/>
      <c r="K6" s="144"/>
      <c r="L6" s="144"/>
    </row>
    <row r="7" spans="1:15" s="59" customFormat="1" ht="28.5" customHeight="1" x14ac:dyDescent="0.25">
      <c r="A7" s="150"/>
      <c r="B7" s="99" t="s">
        <v>146</v>
      </c>
      <c r="C7" s="94" t="s">
        <v>164</v>
      </c>
      <c r="D7" s="87"/>
      <c r="E7" s="87"/>
      <c r="F7" s="87"/>
      <c r="G7" s="87"/>
      <c r="H7" s="87"/>
      <c r="I7" s="88"/>
      <c r="J7" s="150"/>
      <c r="K7" s="150"/>
      <c r="L7" s="150"/>
    </row>
    <row r="8" spans="1:15" s="63" customFormat="1" ht="42" customHeight="1" x14ac:dyDescent="0.25">
      <c r="A8" s="151"/>
      <c r="B8" s="61">
        <v>1</v>
      </c>
      <c r="C8" s="127" t="s">
        <v>172</v>
      </c>
      <c r="D8" s="61" t="s">
        <v>13</v>
      </c>
      <c r="E8" s="143" t="s">
        <v>106</v>
      </c>
      <c r="F8" s="119" t="s">
        <v>103</v>
      </c>
      <c r="G8" s="119" t="s">
        <v>104</v>
      </c>
      <c r="H8" s="119" t="s">
        <v>152</v>
      </c>
      <c r="I8" s="167" t="s">
        <v>53</v>
      </c>
      <c r="J8" s="151"/>
      <c r="K8" s="151"/>
      <c r="L8" s="151"/>
    </row>
    <row r="9" spans="1:15" s="63" customFormat="1" ht="42" customHeight="1" x14ac:dyDescent="0.25">
      <c r="A9" s="151"/>
      <c r="B9" s="61" t="s">
        <v>175</v>
      </c>
      <c r="C9" s="62" t="s">
        <v>75</v>
      </c>
      <c r="D9" s="61" t="s">
        <v>13</v>
      </c>
      <c r="E9" s="138" t="s">
        <v>230</v>
      </c>
      <c r="F9" s="138" t="s">
        <v>231</v>
      </c>
      <c r="G9" s="138" t="s">
        <v>232</v>
      </c>
      <c r="H9" s="138" t="s">
        <v>152</v>
      </c>
      <c r="I9" s="168"/>
      <c r="J9" s="151"/>
      <c r="K9" s="151"/>
      <c r="L9" s="151"/>
    </row>
    <row r="10" spans="1:15" s="63" customFormat="1" ht="42" customHeight="1" x14ac:dyDescent="0.25">
      <c r="A10" s="151"/>
      <c r="B10" s="61" t="s">
        <v>176</v>
      </c>
      <c r="C10" s="62" t="s">
        <v>82</v>
      </c>
      <c r="D10" s="61" t="s">
        <v>13</v>
      </c>
      <c r="E10" s="138" t="s">
        <v>105</v>
      </c>
      <c r="F10" s="138" t="s">
        <v>151</v>
      </c>
      <c r="G10" s="138" t="s">
        <v>232</v>
      </c>
      <c r="H10" s="138" t="s">
        <v>152</v>
      </c>
      <c r="I10" s="168"/>
      <c r="J10" s="151"/>
      <c r="K10" s="151"/>
      <c r="L10" s="151"/>
    </row>
    <row r="11" spans="1:15" s="63" customFormat="1" ht="42" customHeight="1" x14ac:dyDescent="0.25">
      <c r="A11" s="151"/>
      <c r="B11" s="61" t="s">
        <v>177</v>
      </c>
      <c r="C11" s="62" t="s">
        <v>165</v>
      </c>
      <c r="D11" s="61" t="s">
        <v>13</v>
      </c>
      <c r="E11" s="125" t="s">
        <v>201</v>
      </c>
      <c r="F11" s="64" t="s">
        <v>200</v>
      </c>
      <c r="G11" s="64" t="s">
        <v>199</v>
      </c>
      <c r="H11" s="64" t="s">
        <v>198</v>
      </c>
      <c r="I11" s="168"/>
      <c r="J11" s="151"/>
      <c r="K11" s="151"/>
      <c r="L11" s="151"/>
    </row>
    <row r="12" spans="1:15" s="63" customFormat="1" ht="52.5" customHeight="1" x14ac:dyDescent="0.25">
      <c r="A12" s="151"/>
      <c r="B12" s="61">
        <v>2</v>
      </c>
      <c r="C12" s="127" t="s">
        <v>173</v>
      </c>
      <c r="D12" s="61" t="s">
        <v>83</v>
      </c>
      <c r="E12" s="138" t="s">
        <v>105</v>
      </c>
      <c r="F12" s="125" t="s">
        <v>151</v>
      </c>
      <c r="G12" s="125" t="s">
        <v>152</v>
      </c>
      <c r="H12" s="145" t="s">
        <v>238</v>
      </c>
      <c r="I12" s="168"/>
      <c r="J12" s="151"/>
      <c r="K12" s="151"/>
      <c r="L12" s="151"/>
      <c r="N12" s="120"/>
      <c r="O12" s="120"/>
    </row>
    <row r="13" spans="1:15" s="63" customFormat="1" ht="42" customHeight="1" x14ac:dyDescent="0.25">
      <c r="A13" s="151"/>
      <c r="B13" s="61" t="s">
        <v>175</v>
      </c>
      <c r="C13" s="65" t="s">
        <v>107</v>
      </c>
      <c r="D13" s="61" t="s">
        <v>13</v>
      </c>
      <c r="E13" s="125" t="s">
        <v>108</v>
      </c>
      <c r="F13" s="125" t="s">
        <v>166</v>
      </c>
      <c r="G13" s="125" t="s">
        <v>167</v>
      </c>
      <c r="H13" s="125" t="s">
        <v>168</v>
      </c>
      <c r="I13" s="168"/>
      <c r="J13" s="151"/>
      <c r="K13" s="151"/>
      <c r="L13" s="151"/>
      <c r="N13" s="97"/>
    </row>
    <row r="14" spans="1:15" s="63" customFormat="1" ht="42" customHeight="1" x14ac:dyDescent="0.25">
      <c r="A14" s="151"/>
      <c r="B14" s="61" t="s">
        <v>176</v>
      </c>
      <c r="C14" s="65" t="s">
        <v>74</v>
      </c>
      <c r="D14" s="61" t="s">
        <v>13</v>
      </c>
      <c r="E14" s="125" t="s">
        <v>109</v>
      </c>
      <c r="F14" s="125" t="s">
        <v>169</v>
      </c>
      <c r="G14" s="125" t="s">
        <v>170</v>
      </c>
      <c r="H14" s="125" t="s">
        <v>171</v>
      </c>
      <c r="I14" s="169"/>
      <c r="J14" s="151"/>
      <c r="K14" s="151"/>
      <c r="L14" s="151"/>
    </row>
    <row r="15" spans="1:15" s="66" customFormat="1" ht="42.75" customHeight="1" x14ac:dyDescent="0.25">
      <c r="A15" s="152"/>
      <c r="B15" s="92" t="s">
        <v>147</v>
      </c>
      <c r="C15" s="93" t="s">
        <v>174</v>
      </c>
      <c r="D15" s="76"/>
      <c r="E15" s="91"/>
      <c r="F15" s="91"/>
      <c r="G15" s="91"/>
      <c r="H15" s="91"/>
      <c r="I15" s="77"/>
      <c r="J15" s="152"/>
      <c r="K15" s="152"/>
      <c r="L15" s="152"/>
    </row>
    <row r="16" spans="1:15" s="122" customFormat="1" ht="42.75" customHeight="1" x14ac:dyDescent="0.25">
      <c r="A16" s="149"/>
      <c r="B16" s="121">
        <v>1</v>
      </c>
      <c r="C16" s="127" t="s">
        <v>24</v>
      </c>
      <c r="D16" s="61" t="s">
        <v>13</v>
      </c>
      <c r="E16" s="61" t="s">
        <v>93</v>
      </c>
      <c r="F16" s="125" t="s">
        <v>87</v>
      </c>
      <c r="G16" s="125" t="s">
        <v>94</v>
      </c>
      <c r="H16" s="125" t="s">
        <v>95</v>
      </c>
      <c r="I16" s="177" t="s">
        <v>127</v>
      </c>
      <c r="J16" s="149"/>
      <c r="K16" s="149"/>
      <c r="L16" s="149"/>
    </row>
    <row r="17" spans="1:12" s="122" customFormat="1" ht="83.25" customHeight="1" x14ac:dyDescent="0.25">
      <c r="A17" s="149"/>
      <c r="B17" s="121">
        <v>2</v>
      </c>
      <c r="C17" s="127" t="s">
        <v>225</v>
      </c>
      <c r="D17" s="61" t="s">
        <v>13</v>
      </c>
      <c r="E17" s="118" t="s">
        <v>208</v>
      </c>
      <c r="F17" s="118" t="s">
        <v>224</v>
      </c>
      <c r="G17" s="125" t="s">
        <v>133</v>
      </c>
      <c r="H17" s="125" t="s">
        <v>133</v>
      </c>
      <c r="I17" s="178"/>
      <c r="J17" s="149"/>
      <c r="K17" s="149"/>
      <c r="L17" s="149"/>
    </row>
    <row r="18" spans="1:12" s="122" customFormat="1" ht="80.25" customHeight="1" x14ac:dyDescent="0.25">
      <c r="A18" s="149"/>
      <c r="B18" s="121">
        <v>3</v>
      </c>
      <c r="C18" s="127" t="s">
        <v>209</v>
      </c>
      <c r="D18" s="61" t="s">
        <v>13</v>
      </c>
      <c r="E18" s="118" t="s">
        <v>223</v>
      </c>
      <c r="F18" s="139" t="s">
        <v>235</v>
      </c>
      <c r="G18" s="139" t="s">
        <v>236</v>
      </c>
      <c r="H18" s="139" t="s">
        <v>234</v>
      </c>
      <c r="I18" s="179"/>
      <c r="J18" s="149"/>
      <c r="K18" s="149"/>
      <c r="L18" s="149"/>
    </row>
    <row r="19" spans="1:12" s="122" customFormat="1" ht="70.5" customHeight="1" x14ac:dyDescent="0.25">
      <c r="A19" s="149"/>
      <c r="B19" s="121">
        <v>4</v>
      </c>
      <c r="C19" s="127" t="s">
        <v>110</v>
      </c>
      <c r="D19" s="61" t="s">
        <v>13</v>
      </c>
      <c r="E19" s="118"/>
      <c r="F19" s="118" t="s">
        <v>210</v>
      </c>
      <c r="G19" s="125" t="s">
        <v>133</v>
      </c>
      <c r="H19" s="125" t="s">
        <v>133</v>
      </c>
      <c r="I19" s="123" t="s">
        <v>149</v>
      </c>
      <c r="J19" s="149"/>
      <c r="K19" s="149"/>
      <c r="L19" s="149"/>
    </row>
    <row r="20" spans="1:12" s="122" customFormat="1" ht="42" customHeight="1" x14ac:dyDescent="0.25">
      <c r="A20" s="149"/>
      <c r="B20" s="115" t="s">
        <v>148</v>
      </c>
      <c r="C20" s="90" t="s">
        <v>179</v>
      </c>
      <c r="D20" s="131" t="s">
        <v>86</v>
      </c>
      <c r="E20" s="125" t="s">
        <v>129</v>
      </c>
      <c r="F20" s="125" t="s">
        <v>130</v>
      </c>
      <c r="G20" s="125" t="s">
        <v>131</v>
      </c>
      <c r="H20" s="125" t="s">
        <v>132</v>
      </c>
      <c r="I20" s="123" t="s">
        <v>128</v>
      </c>
      <c r="J20" s="149"/>
      <c r="K20" s="149"/>
      <c r="L20" s="149"/>
    </row>
    <row r="21" spans="1:12" s="122" customFormat="1" ht="21.75" customHeight="1" x14ac:dyDescent="0.25">
      <c r="A21" s="149"/>
      <c r="B21" s="115" t="s">
        <v>211</v>
      </c>
      <c r="C21" s="90" t="s">
        <v>178</v>
      </c>
      <c r="D21" s="131"/>
      <c r="E21" s="125"/>
      <c r="F21" s="125"/>
      <c r="G21" s="125"/>
      <c r="H21" s="125"/>
      <c r="I21" s="123"/>
      <c r="J21" s="149"/>
      <c r="K21" s="149"/>
      <c r="L21" s="149"/>
    </row>
    <row r="22" spans="1:12" s="122" customFormat="1" ht="50.25" customHeight="1" x14ac:dyDescent="0.25">
      <c r="A22" s="149"/>
      <c r="B22" s="121">
        <v>1</v>
      </c>
      <c r="C22" s="127" t="s">
        <v>215</v>
      </c>
      <c r="D22" s="61" t="s">
        <v>83</v>
      </c>
      <c r="E22" s="128" t="s">
        <v>217</v>
      </c>
      <c r="F22" s="118" t="s">
        <v>218</v>
      </c>
      <c r="G22" s="118" t="s">
        <v>219</v>
      </c>
      <c r="H22" s="118" t="s">
        <v>220</v>
      </c>
      <c r="I22" s="167" t="s">
        <v>226</v>
      </c>
      <c r="J22" s="149"/>
      <c r="K22" s="149"/>
      <c r="L22" s="149"/>
    </row>
    <row r="23" spans="1:12" s="122" customFormat="1" ht="50.25" customHeight="1" x14ac:dyDescent="0.25">
      <c r="A23" s="149"/>
      <c r="B23" s="121">
        <v>2</v>
      </c>
      <c r="C23" s="127" t="s">
        <v>216</v>
      </c>
      <c r="D23" s="61" t="s">
        <v>83</v>
      </c>
      <c r="E23" s="124" t="s">
        <v>150</v>
      </c>
      <c r="F23" s="129" t="s">
        <v>221</v>
      </c>
      <c r="G23" s="118" t="s">
        <v>222</v>
      </c>
      <c r="H23" s="118" t="s">
        <v>222</v>
      </c>
      <c r="I23" s="168"/>
      <c r="J23" s="149"/>
      <c r="K23" s="149"/>
      <c r="L23" s="149"/>
    </row>
    <row r="24" spans="1:12" s="122" customFormat="1" ht="50.25" customHeight="1" x14ac:dyDescent="0.25">
      <c r="A24" s="149"/>
      <c r="B24" s="121">
        <v>3</v>
      </c>
      <c r="C24" s="127" t="s">
        <v>214</v>
      </c>
      <c r="D24" s="61" t="s">
        <v>13</v>
      </c>
      <c r="E24" s="118" t="s">
        <v>92</v>
      </c>
      <c r="F24" s="174" t="s">
        <v>153</v>
      </c>
      <c r="G24" s="174"/>
      <c r="H24" s="118" t="s">
        <v>154</v>
      </c>
      <c r="I24" s="169"/>
      <c r="J24" s="149"/>
      <c r="K24" s="149"/>
      <c r="L24" s="149"/>
    </row>
    <row r="25" spans="1:12" s="122" customFormat="1" ht="55.5" customHeight="1" x14ac:dyDescent="0.25">
      <c r="A25" s="149"/>
      <c r="B25" s="115" t="s">
        <v>212</v>
      </c>
      <c r="C25" s="90" t="s">
        <v>180</v>
      </c>
      <c r="D25" s="61"/>
      <c r="E25" s="118" t="s">
        <v>92</v>
      </c>
      <c r="F25" s="126" t="s">
        <v>181</v>
      </c>
      <c r="G25" s="118" t="s">
        <v>227</v>
      </c>
      <c r="H25" s="118" t="s">
        <v>228</v>
      </c>
      <c r="I25" s="65" t="s">
        <v>182</v>
      </c>
      <c r="J25" s="149"/>
      <c r="K25" s="149"/>
      <c r="L25" s="149"/>
    </row>
    <row r="26" spans="1:12" ht="19.5" customHeight="1" x14ac:dyDescent="0.25">
      <c r="B26" s="180" t="s">
        <v>233</v>
      </c>
      <c r="C26" s="181"/>
      <c r="D26" s="181"/>
      <c r="E26" s="181"/>
      <c r="F26" s="181"/>
      <c r="G26" s="181"/>
      <c r="H26" s="181"/>
      <c r="I26" s="182"/>
    </row>
    <row r="27" spans="1:12" s="85" customFormat="1" ht="85.5" customHeight="1" x14ac:dyDescent="0.3">
      <c r="A27" s="153"/>
      <c r="B27" s="170" t="s">
        <v>240</v>
      </c>
      <c r="C27" s="171"/>
      <c r="D27" s="171"/>
      <c r="E27" s="171"/>
      <c r="F27" s="171"/>
      <c r="G27" s="171"/>
      <c r="H27" s="171"/>
      <c r="I27" s="172"/>
      <c r="J27" s="153"/>
      <c r="K27" s="153"/>
      <c r="L27" s="153"/>
    </row>
    <row r="28" spans="1:12" x14ac:dyDescent="0.25">
      <c r="C28" s="53"/>
    </row>
    <row r="29" spans="1:12" x14ac:dyDescent="0.25">
      <c r="C29" s="53"/>
    </row>
  </sheetData>
  <mergeCells count="13">
    <mergeCell ref="D3:H3"/>
    <mergeCell ref="I8:I14"/>
    <mergeCell ref="B27:I27"/>
    <mergeCell ref="B2:I2"/>
    <mergeCell ref="F24:G24"/>
    <mergeCell ref="B3:C3"/>
    <mergeCell ref="B4:C4"/>
    <mergeCell ref="B5:C5"/>
    <mergeCell ref="D5:H5"/>
    <mergeCell ref="D4:H4"/>
    <mergeCell ref="I16:I18"/>
    <mergeCell ref="B26:I26"/>
    <mergeCell ref="I22:I24"/>
  </mergeCells>
  <pageMargins left="0.17" right="0.23" top="0.74803149606299202" bottom="0.32" header="0.31496062992126" footer="0.31496062992126"/>
  <pageSetup paperSize="8" scale="72" orientation="portrait" horizontalDpi="1200" verticalDpi="1200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  <pageSetUpPr fitToPage="1"/>
  </sheetPr>
  <dimension ref="B2:K28"/>
  <sheetViews>
    <sheetView zoomScale="70" zoomScaleNormal="70" workbookViewId="0">
      <selection activeCell="B27" sqref="B27:I27"/>
    </sheetView>
  </sheetViews>
  <sheetFormatPr defaultColWidth="9.140625" defaultRowHeight="15" x14ac:dyDescent="0.25"/>
  <cols>
    <col min="1" max="1" width="2.85546875" style="79" customWidth="1"/>
    <col min="2" max="2" width="5" style="78" customWidth="1"/>
    <col min="3" max="3" width="44.5703125" style="82" customWidth="1"/>
    <col min="4" max="4" width="32.42578125" style="78" hidden="1" customWidth="1"/>
    <col min="5" max="5" width="36" style="78" customWidth="1"/>
    <col min="6" max="6" width="34" style="78" customWidth="1"/>
    <col min="7" max="7" width="33.85546875" style="78" customWidth="1"/>
    <col min="8" max="8" width="34.140625" style="78" customWidth="1"/>
    <col min="9" max="9" width="27.7109375" style="82" customWidth="1"/>
    <col min="10" max="16384" width="9.140625" style="79"/>
  </cols>
  <sheetData>
    <row r="2" spans="2:9" s="83" customFormat="1" ht="55.5" customHeight="1" x14ac:dyDescent="0.25">
      <c r="B2" s="173" t="s">
        <v>143</v>
      </c>
      <c r="C2" s="173"/>
      <c r="D2" s="173"/>
      <c r="E2" s="173"/>
      <c r="F2" s="173"/>
      <c r="G2" s="173"/>
      <c r="H2" s="173"/>
      <c r="I2" s="173"/>
    </row>
    <row r="3" spans="2:9" s="130" customFormat="1" ht="45.75" customHeight="1" x14ac:dyDescent="0.25">
      <c r="B3" s="192" t="s">
        <v>99</v>
      </c>
      <c r="C3" s="192"/>
      <c r="D3" s="193" t="s">
        <v>206</v>
      </c>
      <c r="E3" s="194"/>
      <c r="F3" s="194"/>
      <c r="G3" s="194"/>
      <c r="H3" s="195"/>
      <c r="I3" s="146" t="s">
        <v>39</v>
      </c>
    </row>
    <row r="4" spans="2:9" s="130" customFormat="1" ht="30.75" customHeight="1" x14ac:dyDescent="0.25">
      <c r="B4" s="192" t="s">
        <v>98</v>
      </c>
      <c r="C4" s="192"/>
      <c r="D4" s="196" t="s">
        <v>205</v>
      </c>
      <c r="E4" s="196"/>
      <c r="F4" s="196"/>
      <c r="G4" s="196"/>
      <c r="H4" s="196"/>
      <c r="I4" s="114" t="s">
        <v>39</v>
      </c>
    </row>
    <row r="5" spans="2:9" s="130" customFormat="1" ht="30.75" customHeight="1" x14ac:dyDescent="0.25">
      <c r="B5" s="192" t="s">
        <v>100</v>
      </c>
      <c r="C5" s="192"/>
      <c r="D5" s="196" t="s">
        <v>204</v>
      </c>
      <c r="E5" s="196"/>
      <c r="F5" s="196"/>
      <c r="G5" s="196"/>
      <c r="H5" s="196"/>
      <c r="I5" s="114" t="s">
        <v>39</v>
      </c>
    </row>
    <row r="6" spans="2:9" s="84" customFormat="1" ht="30" customHeight="1" x14ac:dyDescent="0.25">
      <c r="B6" s="100" t="s">
        <v>3</v>
      </c>
      <c r="C6" s="101" t="s">
        <v>102</v>
      </c>
      <c r="D6" s="100" t="s">
        <v>5</v>
      </c>
      <c r="E6" s="100" t="s">
        <v>6</v>
      </c>
      <c r="F6" s="100" t="s">
        <v>7</v>
      </c>
      <c r="G6" s="100" t="s">
        <v>8</v>
      </c>
      <c r="H6" s="100" t="s">
        <v>9</v>
      </c>
      <c r="I6" s="100" t="s">
        <v>10</v>
      </c>
    </row>
    <row r="7" spans="2:9" s="84" customFormat="1" ht="30" customHeight="1" x14ac:dyDescent="0.25">
      <c r="B7" s="99" t="s">
        <v>146</v>
      </c>
      <c r="C7" s="94" t="s">
        <v>185</v>
      </c>
      <c r="D7" s="102"/>
      <c r="E7" s="102"/>
      <c r="F7" s="102"/>
      <c r="G7" s="102"/>
      <c r="H7" s="102"/>
      <c r="I7" s="102"/>
    </row>
    <row r="8" spans="2:9" s="84" customFormat="1" ht="30" customHeight="1" x14ac:dyDescent="0.25">
      <c r="B8" s="132">
        <v>1</v>
      </c>
      <c r="C8" s="133" t="s">
        <v>30</v>
      </c>
      <c r="D8" s="103"/>
      <c r="E8" s="103"/>
      <c r="F8" s="103"/>
      <c r="G8" s="103"/>
      <c r="H8" s="103"/>
      <c r="I8" s="104"/>
    </row>
    <row r="9" spans="2:9" s="84" customFormat="1" ht="71.25" customHeight="1" x14ac:dyDescent="0.25">
      <c r="B9" s="96" t="s">
        <v>175</v>
      </c>
      <c r="C9" s="95" t="s">
        <v>142</v>
      </c>
      <c r="D9" s="105" t="s">
        <v>86</v>
      </c>
      <c r="E9" s="106" t="s">
        <v>134</v>
      </c>
      <c r="F9" s="107" t="s">
        <v>183</v>
      </c>
      <c r="G9" s="107" t="s">
        <v>184</v>
      </c>
      <c r="H9" s="107" t="s">
        <v>135</v>
      </c>
      <c r="I9" s="95" t="s">
        <v>78</v>
      </c>
    </row>
    <row r="10" spans="2:9" s="84" customFormat="1" ht="71.25" customHeight="1" x14ac:dyDescent="0.25">
      <c r="B10" s="96" t="s">
        <v>176</v>
      </c>
      <c r="C10" s="95" t="s">
        <v>52</v>
      </c>
      <c r="D10" s="96" t="s">
        <v>13</v>
      </c>
      <c r="E10" s="106" t="s">
        <v>71</v>
      </c>
      <c r="F10" s="191" t="s">
        <v>96</v>
      </c>
      <c r="G10" s="191"/>
      <c r="H10" s="191"/>
      <c r="I10" s="95" t="s">
        <v>79</v>
      </c>
    </row>
    <row r="11" spans="2:9" s="84" customFormat="1" ht="30" customHeight="1" x14ac:dyDescent="0.25">
      <c r="B11" s="132">
        <v>2</v>
      </c>
      <c r="C11" s="134" t="s">
        <v>33</v>
      </c>
      <c r="D11" s="108"/>
      <c r="E11" s="109"/>
      <c r="F11" s="109"/>
      <c r="G11" s="109"/>
      <c r="H11" s="109"/>
      <c r="I11" s="110"/>
    </row>
    <row r="12" spans="2:9" s="84" customFormat="1" ht="52.5" customHeight="1" x14ac:dyDescent="0.25">
      <c r="B12" s="96" t="s">
        <v>175</v>
      </c>
      <c r="C12" s="111" t="s">
        <v>34</v>
      </c>
      <c r="D12" s="96" t="s">
        <v>86</v>
      </c>
      <c r="E12" s="112" t="s">
        <v>187</v>
      </c>
      <c r="F12" s="112" t="s">
        <v>136</v>
      </c>
      <c r="G12" s="112" t="s">
        <v>137</v>
      </c>
      <c r="H12" s="147" t="s">
        <v>237</v>
      </c>
      <c r="I12" s="183" t="s">
        <v>54</v>
      </c>
    </row>
    <row r="13" spans="2:9" s="84" customFormat="1" ht="40.5" customHeight="1" x14ac:dyDescent="0.25">
      <c r="B13" s="96" t="s">
        <v>176</v>
      </c>
      <c r="C13" s="113" t="s">
        <v>186</v>
      </c>
      <c r="D13" s="96" t="s">
        <v>86</v>
      </c>
      <c r="E13" s="112" t="s">
        <v>138</v>
      </c>
      <c r="F13" s="112" t="s">
        <v>139</v>
      </c>
      <c r="G13" s="112" t="s">
        <v>140</v>
      </c>
      <c r="H13" s="112" t="s">
        <v>141</v>
      </c>
      <c r="I13" s="184"/>
    </row>
    <row r="14" spans="2:9" s="84" customFormat="1" ht="30" customHeight="1" x14ac:dyDescent="0.25">
      <c r="B14" s="92" t="s">
        <v>147</v>
      </c>
      <c r="C14" s="135" t="s">
        <v>213</v>
      </c>
      <c r="D14" s="116"/>
      <c r="E14" s="103"/>
      <c r="F14" s="103"/>
      <c r="G14" s="103"/>
      <c r="H14" s="103"/>
      <c r="I14" s="104"/>
    </row>
    <row r="15" spans="2:9" s="84" customFormat="1" ht="30" customHeight="1" x14ac:dyDescent="0.25">
      <c r="B15" s="132">
        <v>1</v>
      </c>
      <c r="C15" s="133" t="s">
        <v>193</v>
      </c>
      <c r="D15" s="116"/>
      <c r="E15" s="103"/>
      <c r="F15" s="103"/>
      <c r="G15" s="103"/>
      <c r="H15" s="103"/>
      <c r="I15" s="104"/>
    </row>
    <row r="16" spans="2:9" s="84" customFormat="1" ht="60.75" customHeight="1" x14ac:dyDescent="0.25">
      <c r="B16" s="96" t="s">
        <v>175</v>
      </c>
      <c r="C16" s="95" t="s">
        <v>80</v>
      </c>
      <c r="D16" s="96" t="s">
        <v>86</v>
      </c>
      <c r="E16" s="106" t="s">
        <v>189</v>
      </c>
      <c r="F16" s="106" t="s">
        <v>188</v>
      </c>
      <c r="G16" s="106" t="s">
        <v>144</v>
      </c>
      <c r="H16" s="106" t="s">
        <v>145</v>
      </c>
      <c r="I16" s="95" t="s">
        <v>84</v>
      </c>
    </row>
    <row r="17" spans="2:11" s="84" customFormat="1" ht="60.75" customHeight="1" x14ac:dyDescent="0.25">
      <c r="B17" s="96" t="s">
        <v>176</v>
      </c>
      <c r="C17" s="95" t="s">
        <v>156</v>
      </c>
      <c r="D17" s="96" t="s">
        <v>13</v>
      </c>
      <c r="E17" s="105" t="s">
        <v>207</v>
      </c>
      <c r="F17" s="95" t="s">
        <v>190</v>
      </c>
      <c r="G17" s="95" t="s">
        <v>155</v>
      </c>
      <c r="H17" s="95" t="s">
        <v>157</v>
      </c>
      <c r="I17" s="95" t="s">
        <v>77</v>
      </c>
      <c r="K17" s="84" t="s">
        <v>31</v>
      </c>
    </row>
    <row r="18" spans="2:11" s="84" customFormat="1" ht="60.75" customHeight="1" x14ac:dyDescent="0.25">
      <c r="B18" s="96" t="s">
        <v>177</v>
      </c>
      <c r="C18" s="95" t="s">
        <v>158</v>
      </c>
      <c r="D18" s="96" t="s">
        <v>13</v>
      </c>
      <c r="E18" s="105" t="s">
        <v>207</v>
      </c>
      <c r="F18" s="95" t="s">
        <v>191</v>
      </c>
      <c r="G18" s="95" t="s">
        <v>155</v>
      </c>
      <c r="H18" s="95" t="s">
        <v>157</v>
      </c>
      <c r="I18" s="98" t="s">
        <v>159</v>
      </c>
    </row>
    <row r="19" spans="2:11" s="84" customFormat="1" ht="30" customHeight="1" x14ac:dyDescent="0.25">
      <c r="B19" s="132">
        <v>2</v>
      </c>
      <c r="C19" s="136" t="s">
        <v>194</v>
      </c>
      <c r="D19" s="96"/>
      <c r="E19" s="105"/>
      <c r="F19" s="95"/>
      <c r="G19" s="95"/>
      <c r="H19" s="95"/>
      <c r="I19" s="98"/>
    </row>
    <row r="20" spans="2:11" s="84" customFormat="1" ht="86.25" customHeight="1" x14ac:dyDescent="0.25">
      <c r="B20" s="96" t="s">
        <v>175</v>
      </c>
      <c r="C20" s="117" t="s">
        <v>160</v>
      </c>
      <c r="D20" s="96" t="s">
        <v>76</v>
      </c>
      <c r="E20" s="105" t="s">
        <v>207</v>
      </c>
      <c r="F20" s="118" t="s">
        <v>241</v>
      </c>
      <c r="G20" s="106" t="s">
        <v>161</v>
      </c>
      <c r="H20" s="106" t="s">
        <v>162</v>
      </c>
      <c r="I20" s="65" t="s">
        <v>85</v>
      </c>
    </row>
    <row r="21" spans="2:11" s="84" customFormat="1" ht="30.75" customHeight="1" x14ac:dyDescent="0.25">
      <c r="B21" s="137">
        <v>3</v>
      </c>
      <c r="C21" s="134" t="s">
        <v>192</v>
      </c>
      <c r="D21" s="108"/>
      <c r="E21" s="109"/>
      <c r="F21" s="109"/>
      <c r="G21" s="109"/>
      <c r="H21" s="109"/>
      <c r="I21" s="110"/>
    </row>
    <row r="22" spans="2:11" s="84" customFormat="1" ht="60" customHeight="1" x14ac:dyDescent="0.25">
      <c r="B22" s="140" t="s">
        <v>175</v>
      </c>
      <c r="C22" s="141" t="s">
        <v>32</v>
      </c>
      <c r="D22" s="140" t="s">
        <v>86</v>
      </c>
      <c r="E22" s="142" t="s">
        <v>55</v>
      </c>
      <c r="F22" s="142" t="s">
        <v>88</v>
      </c>
      <c r="G22" s="142" t="s">
        <v>89</v>
      </c>
      <c r="H22" s="142" t="s">
        <v>90</v>
      </c>
      <c r="I22" s="141" t="s">
        <v>163</v>
      </c>
    </row>
    <row r="23" spans="2:11" s="84" customFormat="1" ht="43.5" customHeight="1" x14ac:dyDescent="0.25">
      <c r="B23" s="185"/>
      <c r="C23" s="186"/>
      <c r="D23" s="186"/>
      <c r="E23" s="186"/>
      <c r="F23" s="186"/>
      <c r="G23" s="186"/>
      <c r="H23" s="186"/>
      <c r="I23" s="187"/>
    </row>
    <row r="24" spans="2:11" s="84" customFormat="1" ht="30" customHeight="1" x14ac:dyDescent="0.25">
      <c r="B24" s="188" t="s">
        <v>229</v>
      </c>
      <c r="C24" s="189"/>
      <c r="D24" s="189"/>
      <c r="E24" s="189"/>
      <c r="F24" s="189"/>
      <c r="G24" s="189"/>
      <c r="H24" s="189"/>
      <c r="I24" s="190"/>
    </row>
    <row r="25" spans="2:11" x14ac:dyDescent="0.25">
      <c r="C25" s="78"/>
      <c r="I25" s="78"/>
    </row>
    <row r="26" spans="2:11" x14ac:dyDescent="0.25">
      <c r="C26" s="79"/>
      <c r="E26" s="82"/>
      <c r="F26" s="79"/>
      <c r="G26" s="79"/>
      <c r="I26" s="78"/>
    </row>
    <row r="27" spans="2:11" x14ac:dyDescent="0.25">
      <c r="B27" s="46"/>
      <c r="C27" s="46"/>
    </row>
    <row r="28" spans="2:11" x14ac:dyDescent="0.25">
      <c r="B28" s="46"/>
      <c r="C28" s="46"/>
      <c r="D28" s="82"/>
      <c r="I28" s="78"/>
    </row>
  </sheetData>
  <mergeCells count="11">
    <mergeCell ref="I12:I13"/>
    <mergeCell ref="B23:I23"/>
    <mergeCell ref="B24:I24"/>
    <mergeCell ref="B2:I2"/>
    <mergeCell ref="F10:H10"/>
    <mergeCell ref="B3:C3"/>
    <mergeCell ref="D3:H3"/>
    <mergeCell ref="B4:C4"/>
    <mergeCell ref="D4:H4"/>
    <mergeCell ref="B5:C5"/>
    <mergeCell ref="D5:H5"/>
  </mergeCells>
  <pageMargins left="0.2" right="0.38" top="1.05" bottom="0.32" header="0.31496062992126" footer="0.31496062992126"/>
  <pageSetup paperSize="8" scale="67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4:I37"/>
  <sheetViews>
    <sheetView topLeftCell="A21" zoomScale="95" zoomScaleNormal="95" workbookViewId="0">
      <selection activeCell="A24" sqref="A24:XFD34"/>
    </sheetView>
  </sheetViews>
  <sheetFormatPr defaultRowHeight="15" x14ac:dyDescent="0.25"/>
  <cols>
    <col min="1" max="1" width="5" customWidth="1"/>
    <col min="2" max="2" width="5.7109375" customWidth="1"/>
    <col min="3" max="3" width="26" customWidth="1"/>
    <col min="4" max="4" width="26.7109375" customWidth="1"/>
    <col min="5" max="5" width="19.85546875" customWidth="1"/>
    <col min="6" max="6" width="14" customWidth="1"/>
    <col min="7" max="7" width="14.28515625" customWidth="1"/>
    <col min="8" max="8" width="16.5703125" customWidth="1"/>
    <col min="9" max="9" width="19.7109375" bestFit="1" customWidth="1"/>
  </cols>
  <sheetData>
    <row r="4" spans="2:9" s="1" customFormat="1" ht="58.5" customHeight="1" x14ac:dyDescent="0.25">
      <c r="B4" s="173" t="s">
        <v>143</v>
      </c>
      <c r="C4" s="173"/>
      <c r="D4" s="173"/>
      <c r="E4" s="173"/>
      <c r="F4" s="173"/>
      <c r="G4" s="173"/>
      <c r="H4" s="173"/>
      <c r="I4" s="173"/>
    </row>
    <row r="5" spans="2:9" s="54" customFormat="1" ht="45.75" customHeight="1" x14ac:dyDescent="0.25">
      <c r="B5" s="205" t="s">
        <v>99</v>
      </c>
      <c r="C5" s="205"/>
      <c r="D5" s="206" t="s">
        <v>195</v>
      </c>
      <c r="E5" s="207"/>
      <c r="F5" s="207"/>
      <c r="G5" s="207"/>
      <c r="H5" s="208"/>
      <c r="I5" s="60" t="s">
        <v>39</v>
      </c>
    </row>
    <row r="6" spans="2:9" s="54" customFormat="1" ht="30.75" customHeight="1" x14ac:dyDescent="0.25">
      <c r="B6" s="205" t="s">
        <v>98</v>
      </c>
      <c r="C6" s="205"/>
      <c r="D6" s="209" t="s">
        <v>196</v>
      </c>
      <c r="E6" s="209"/>
      <c r="F6" s="209"/>
      <c r="G6" s="209"/>
      <c r="H6" s="209"/>
      <c r="I6" s="60" t="s">
        <v>39</v>
      </c>
    </row>
    <row r="7" spans="2:9" s="54" customFormat="1" ht="30.75" customHeight="1" x14ac:dyDescent="0.25">
      <c r="B7" s="205" t="s">
        <v>100</v>
      </c>
      <c r="C7" s="205"/>
      <c r="D7" s="209" t="s">
        <v>197</v>
      </c>
      <c r="E7" s="209"/>
      <c r="F7" s="209"/>
      <c r="G7" s="209"/>
      <c r="H7" s="209"/>
      <c r="I7" s="60" t="s">
        <v>39</v>
      </c>
    </row>
    <row r="8" spans="2:9" s="84" customFormat="1" ht="30" customHeight="1" x14ac:dyDescent="0.25">
      <c r="B8" s="57" t="s">
        <v>3</v>
      </c>
      <c r="C8" s="58" t="s">
        <v>102</v>
      </c>
      <c r="D8" s="57" t="s">
        <v>5</v>
      </c>
      <c r="E8" s="57" t="s">
        <v>6</v>
      </c>
      <c r="F8" s="57" t="s">
        <v>7</v>
      </c>
      <c r="G8" s="57" t="s">
        <v>8</v>
      </c>
      <c r="H8" s="57" t="s">
        <v>9</v>
      </c>
      <c r="I8" s="57" t="s">
        <v>10</v>
      </c>
    </row>
    <row r="9" spans="2:9" s="84" customFormat="1" ht="30" customHeight="1" x14ac:dyDescent="0.25">
      <c r="B9" s="89" t="s">
        <v>146</v>
      </c>
      <c r="C9" s="94" t="s">
        <v>185</v>
      </c>
      <c r="D9" s="86"/>
      <c r="E9" s="86"/>
      <c r="F9" s="86"/>
      <c r="G9" s="86"/>
      <c r="H9" s="86"/>
      <c r="I9" s="86"/>
    </row>
    <row r="10" spans="2:9" s="53" customFormat="1" ht="31.5" x14ac:dyDescent="0.25">
      <c r="B10" s="80"/>
      <c r="C10" s="81"/>
      <c r="D10" s="81"/>
      <c r="E10" s="81"/>
      <c r="F10" s="81"/>
      <c r="G10" s="81"/>
      <c r="H10" s="81"/>
      <c r="I10" s="81"/>
    </row>
    <row r="11" spans="2:9" s="53" customFormat="1" ht="31.5" x14ac:dyDescent="0.25">
      <c r="B11" s="80"/>
      <c r="C11" s="81"/>
      <c r="D11" s="81"/>
      <c r="E11" s="81"/>
      <c r="F11" s="81"/>
      <c r="G11" s="81"/>
      <c r="H11" s="81"/>
      <c r="I11" s="81"/>
    </row>
    <row r="12" spans="2:9" s="53" customFormat="1" ht="31.5" x14ac:dyDescent="0.25">
      <c r="B12" s="80"/>
      <c r="C12" s="81"/>
      <c r="D12" s="81"/>
      <c r="E12" s="81"/>
      <c r="F12" s="81"/>
      <c r="G12" s="81"/>
      <c r="H12" s="81"/>
      <c r="I12" s="81"/>
    </row>
    <row r="13" spans="2:9" s="53" customFormat="1" ht="31.5" x14ac:dyDescent="0.25">
      <c r="B13" s="80"/>
      <c r="C13" s="81"/>
      <c r="D13" s="81"/>
      <c r="E13" s="81"/>
      <c r="F13" s="81"/>
      <c r="G13" s="81"/>
      <c r="H13" s="81"/>
      <c r="I13" s="81"/>
    </row>
    <row r="14" spans="2:9" s="53" customFormat="1" ht="31.5" x14ac:dyDescent="0.25">
      <c r="B14" s="80"/>
      <c r="C14" s="81"/>
      <c r="D14" s="81"/>
      <c r="E14" s="81"/>
      <c r="F14" s="81"/>
      <c r="G14" s="81"/>
      <c r="H14" s="81"/>
      <c r="I14" s="81"/>
    </row>
    <row r="15" spans="2:9" s="1" customFormat="1" x14ac:dyDescent="0.25">
      <c r="B15" s="2"/>
      <c r="C15" s="3" t="s">
        <v>41</v>
      </c>
      <c r="D15" s="4"/>
      <c r="E15" s="5"/>
      <c r="F15" s="5"/>
      <c r="G15" s="5"/>
      <c r="H15" s="5"/>
      <c r="I15" s="5"/>
    </row>
    <row r="16" spans="2:9" s="1" customFormat="1" x14ac:dyDescent="0.25">
      <c r="B16" s="2"/>
      <c r="C16" s="3" t="s">
        <v>40</v>
      </c>
      <c r="D16" s="4"/>
      <c r="E16" s="5"/>
      <c r="F16" s="5"/>
      <c r="G16" s="5"/>
      <c r="H16" s="5"/>
      <c r="I16" s="5"/>
    </row>
    <row r="17" spans="2:9" s="12" customFormat="1" x14ac:dyDescent="0.25">
      <c r="B17" s="13"/>
      <c r="C17" s="3" t="s">
        <v>0</v>
      </c>
      <c r="D17" s="6" t="s">
        <v>97</v>
      </c>
      <c r="E17" s="6"/>
      <c r="F17" s="5"/>
      <c r="G17" s="5"/>
      <c r="H17" s="5"/>
      <c r="I17" s="4"/>
    </row>
    <row r="18" spans="2:9" s="12" customFormat="1" x14ac:dyDescent="0.25">
      <c r="B18" s="13"/>
      <c r="C18" s="3" t="s">
        <v>1</v>
      </c>
      <c r="D18" s="6" t="s">
        <v>42</v>
      </c>
      <c r="E18" s="6"/>
      <c r="F18" s="5"/>
      <c r="G18" s="5"/>
      <c r="H18" s="5"/>
      <c r="I18" s="4"/>
    </row>
    <row r="19" spans="2:9" s="12" customFormat="1" x14ac:dyDescent="0.25">
      <c r="B19" s="13"/>
      <c r="C19" s="3" t="s">
        <v>2</v>
      </c>
      <c r="D19" s="6" t="s">
        <v>81</v>
      </c>
      <c r="E19" s="6"/>
      <c r="F19" s="5"/>
      <c r="G19" s="5"/>
      <c r="H19" s="5"/>
      <c r="I19" s="4"/>
    </row>
    <row r="20" spans="2:9" s="1" customFormat="1" x14ac:dyDescent="0.25">
      <c r="B20" s="2"/>
      <c r="C20" s="3"/>
      <c r="D20" s="4"/>
      <c r="E20" s="5"/>
      <c r="F20" s="5"/>
      <c r="G20" s="5"/>
      <c r="H20" s="5"/>
      <c r="I20" s="5"/>
    </row>
    <row r="21" spans="2:9" s="1" customFormat="1" x14ac:dyDescent="0.25">
      <c r="B21" s="2"/>
      <c r="C21" s="3"/>
      <c r="D21" s="4"/>
      <c r="E21" s="5"/>
      <c r="F21" s="5"/>
      <c r="G21" s="5"/>
      <c r="H21" s="5"/>
      <c r="I21" s="5"/>
    </row>
    <row r="22" spans="2:9" s="1" customFormat="1" x14ac:dyDescent="0.25">
      <c r="B22" s="47"/>
      <c r="C22" s="48" t="s">
        <v>91</v>
      </c>
      <c r="D22" s="49"/>
      <c r="E22" s="50"/>
      <c r="F22" s="50"/>
      <c r="G22" s="50"/>
      <c r="H22" s="50"/>
      <c r="I22" s="50"/>
    </row>
    <row r="23" spans="2:9" s="17" customFormat="1" ht="15.75" x14ac:dyDescent="0.25">
      <c r="B23" s="14" t="s">
        <v>27</v>
      </c>
      <c r="C23" s="15" t="s">
        <v>4</v>
      </c>
      <c r="D23" s="16" t="s">
        <v>28</v>
      </c>
      <c r="E23" s="16" t="s">
        <v>6</v>
      </c>
      <c r="F23" s="16" t="s">
        <v>7</v>
      </c>
      <c r="G23" s="16" t="s">
        <v>8</v>
      </c>
      <c r="H23" s="16" t="s">
        <v>9</v>
      </c>
      <c r="I23" s="15" t="s">
        <v>29</v>
      </c>
    </row>
    <row r="24" spans="2:9" ht="60" x14ac:dyDescent="0.25">
      <c r="B24" s="18" t="s">
        <v>11</v>
      </c>
      <c r="C24" s="11" t="s">
        <v>15</v>
      </c>
      <c r="D24" s="10" t="s">
        <v>45</v>
      </c>
      <c r="E24" s="7" t="s">
        <v>16</v>
      </c>
      <c r="F24" s="8" t="s">
        <v>43</v>
      </c>
      <c r="G24" s="8" t="s">
        <v>44</v>
      </c>
      <c r="H24" s="8" t="s">
        <v>56</v>
      </c>
      <c r="I24" s="197" t="s">
        <v>17</v>
      </c>
    </row>
    <row r="25" spans="2:9" ht="56.25" customHeight="1" x14ac:dyDescent="0.25">
      <c r="B25" s="18" t="s">
        <v>12</v>
      </c>
      <c r="C25" s="11" t="s">
        <v>18</v>
      </c>
      <c r="D25" s="9" t="s">
        <v>19</v>
      </c>
      <c r="E25" s="8" t="s">
        <v>20</v>
      </c>
      <c r="F25" s="30" t="s">
        <v>46</v>
      </c>
      <c r="G25" s="30" t="s">
        <v>47</v>
      </c>
      <c r="H25" s="29" t="s">
        <v>48</v>
      </c>
      <c r="I25" s="197"/>
    </row>
    <row r="26" spans="2:9" ht="63" customHeight="1" x14ac:dyDescent="0.25">
      <c r="B26" s="18" t="s">
        <v>14</v>
      </c>
      <c r="C26" s="19" t="s">
        <v>21</v>
      </c>
      <c r="D26" s="9" t="s">
        <v>58</v>
      </c>
      <c r="E26" s="35" t="s">
        <v>57</v>
      </c>
      <c r="F26" s="10" t="s">
        <v>59</v>
      </c>
      <c r="G26" s="198" t="s">
        <v>60</v>
      </c>
      <c r="H26" s="201"/>
      <c r="I26" s="197"/>
    </row>
    <row r="27" spans="2:9" ht="56.25" customHeight="1" x14ac:dyDescent="0.25">
      <c r="B27" s="18" t="s">
        <v>35</v>
      </c>
      <c r="C27" s="19" t="s">
        <v>22</v>
      </c>
      <c r="D27" s="31" t="s">
        <v>61</v>
      </c>
      <c r="E27" s="36" t="s">
        <v>62</v>
      </c>
      <c r="F27" s="198" t="s">
        <v>50</v>
      </c>
      <c r="G27" s="199"/>
      <c r="H27" s="200"/>
      <c r="I27" s="197"/>
    </row>
    <row r="28" spans="2:9" ht="36" customHeight="1" x14ac:dyDescent="0.25">
      <c r="B28" s="18" t="s">
        <v>36</v>
      </c>
      <c r="C28" s="19" t="s">
        <v>63</v>
      </c>
      <c r="D28" s="202"/>
      <c r="E28" s="203"/>
      <c r="F28" s="203"/>
      <c r="G28" s="203"/>
      <c r="H28" s="204"/>
      <c r="I28" s="197"/>
    </row>
    <row r="29" spans="2:9" ht="24" customHeight="1" x14ac:dyDescent="0.25">
      <c r="B29" s="18" t="s">
        <v>72</v>
      </c>
      <c r="C29" s="19" t="s">
        <v>64</v>
      </c>
      <c r="D29" s="34"/>
      <c r="E29" s="20"/>
      <c r="F29" s="32" t="s">
        <v>49</v>
      </c>
      <c r="G29" s="7"/>
      <c r="H29" s="7" t="s">
        <v>23</v>
      </c>
      <c r="I29" s="197"/>
    </row>
    <row r="30" spans="2:9" ht="35.25" customHeight="1" thickBot="1" x14ac:dyDescent="0.3">
      <c r="B30" s="40" t="s">
        <v>73</v>
      </c>
      <c r="C30" s="41" t="s">
        <v>65</v>
      </c>
      <c r="D30" s="42" t="s">
        <v>66</v>
      </c>
      <c r="E30" s="43" t="s">
        <v>67</v>
      </c>
      <c r="F30" s="37" t="s">
        <v>68</v>
      </c>
      <c r="G30" s="33" t="s">
        <v>69</v>
      </c>
      <c r="H30" s="44" t="s">
        <v>70</v>
      </c>
      <c r="I30" s="45"/>
    </row>
    <row r="31" spans="2:9" ht="30" customHeight="1" x14ac:dyDescent="0.25">
      <c r="B31" s="23"/>
      <c r="C31" s="24"/>
      <c r="D31" s="24"/>
      <c r="E31" s="38"/>
      <c r="F31" s="38"/>
      <c r="G31" s="39"/>
      <c r="H31" s="39"/>
      <c r="I31" s="28"/>
    </row>
    <row r="32" spans="2:9" ht="30" customHeight="1" x14ac:dyDescent="0.25">
      <c r="B32" s="23"/>
      <c r="C32" s="24"/>
      <c r="D32" s="25"/>
      <c r="E32" s="26"/>
      <c r="F32" s="26"/>
      <c r="G32" s="27"/>
      <c r="H32" s="23"/>
      <c r="I32" s="28"/>
    </row>
    <row r="34" spans="3:8" x14ac:dyDescent="0.25">
      <c r="C34" s="21" t="s">
        <v>25</v>
      </c>
      <c r="D34" t="s">
        <v>26</v>
      </c>
      <c r="E34" t="s">
        <v>37</v>
      </c>
    </row>
    <row r="37" spans="3:8" x14ac:dyDescent="0.25">
      <c r="F37" t="s">
        <v>51</v>
      </c>
      <c r="H37" t="s">
        <v>38</v>
      </c>
    </row>
  </sheetData>
  <mergeCells count="11">
    <mergeCell ref="B4:I4"/>
    <mergeCell ref="I24:I29"/>
    <mergeCell ref="F27:H27"/>
    <mergeCell ref="G26:H26"/>
    <mergeCell ref="D28:H28"/>
    <mergeCell ref="B5:C5"/>
    <mergeCell ref="D5:H5"/>
    <mergeCell ref="B6:C6"/>
    <mergeCell ref="D6:H6"/>
    <mergeCell ref="B7:C7"/>
    <mergeCell ref="D7:H7"/>
  </mergeCells>
  <pageMargins left="0.70866141732283472" right="0.70866141732283472" top="1.1599999999999999" bottom="0.74803149606299213" header="0.31496062992125984" footer="0.31496062992125984"/>
  <pageSetup paperSize="8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I13"/>
  <sheetViews>
    <sheetView tabSelected="1" zoomScale="59" zoomScaleNormal="59" workbookViewId="0">
      <selection activeCell="O1" sqref="O1:O1048576"/>
    </sheetView>
  </sheetViews>
  <sheetFormatPr defaultColWidth="9.140625" defaultRowHeight="15" x14ac:dyDescent="0.25"/>
  <cols>
    <col min="1" max="1" width="3.140625" style="148" customWidth="1"/>
    <col min="2" max="2" width="5" style="53" customWidth="1"/>
    <col min="3" max="3" width="34.28515625" style="55" customWidth="1"/>
    <col min="4" max="4" width="24.42578125" style="55" customWidth="1"/>
    <col min="5" max="5" width="31.28515625" style="56" customWidth="1"/>
    <col min="6" max="6" width="32.7109375" style="56" customWidth="1"/>
    <col min="7" max="7" width="29.5703125" style="56" customWidth="1"/>
    <col min="8" max="8" width="49.28515625" style="56" bestFit="1" customWidth="1"/>
    <col min="9" max="9" width="27.85546875" style="56" customWidth="1"/>
    <col min="10" max="11" width="9.140625" style="53"/>
    <col min="12" max="12" width="14.5703125" style="53" bestFit="1" customWidth="1"/>
    <col min="13" max="13" width="11" style="53" bestFit="1" customWidth="1"/>
    <col min="14" max="16384" width="9.140625" style="53"/>
  </cols>
  <sheetData>
    <row r="1" spans="1:9" s="148" customFormat="1" ht="7.5" customHeight="1" x14ac:dyDescent="0.25">
      <c r="C1" s="154"/>
      <c r="D1" s="154"/>
      <c r="E1" s="155"/>
      <c r="F1" s="155"/>
      <c r="G1" s="155"/>
      <c r="H1" s="155"/>
      <c r="I1" s="155"/>
    </row>
    <row r="2" spans="1:9" ht="62.25" customHeight="1" x14ac:dyDescent="0.25">
      <c r="B2" s="213" t="s">
        <v>249</v>
      </c>
      <c r="C2" s="173"/>
      <c r="D2" s="173"/>
      <c r="E2" s="173"/>
      <c r="F2" s="173"/>
      <c r="G2" s="173"/>
      <c r="H2" s="173"/>
      <c r="I2" s="173"/>
    </row>
    <row r="3" spans="1:9" s="122" customFormat="1" ht="28.5" customHeight="1" x14ac:dyDescent="0.25">
      <c r="A3" s="149"/>
      <c r="B3" s="175" t="s">
        <v>99</v>
      </c>
      <c r="C3" s="176"/>
      <c r="D3" s="214" t="s">
        <v>267</v>
      </c>
      <c r="E3" s="215"/>
      <c r="F3" s="215"/>
      <c r="G3" s="216"/>
      <c r="H3" s="162"/>
      <c r="I3" s="158" t="s">
        <v>262</v>
      </c>
    </row>
    <row r="4" spans="1:9" s="122" customFormat="1" ht="28.5" customHeight="1" x14ac:dyDescent="0.25">
      <c r="A4" s="149"/>
      <c r="B4" s="175"/>
      <c r="C4" s="176"/>
      <c r="D4" s="165"/>
      <c r="E4" s="165"/>
      <c r="F4" s="165"/>
      <c r="G4" s="165"/>
      <c r="H4" s="160"/>
      <c r="I4" s="158"/>
    </row>
    <row r="5" spans="1:9" s="130" customFormat="1" ht="28.5" customHeight="1" x14ac:dyDescent="0.25">
      <c r="A5" s="144"/>
      <c r="B5" s="100" t="s">
        <v>3</v>
      </c>
      <c r="C5" s="101" t="s">
        <v>102</v>
      </c>
      <c r="D5" s="100" t="s">
        <v>245</v>
      </c>
      <c r="E5" s="100" t="s">
        <v>242</v>
      </c>
      <c r="F5" s="100" t="s">
        <v>243</v>
      </c>
      <c r="G5" s="100" t="s">
        <v>244</v>
      </c>
      <c r="H5" s="115" t="s">
        <v>268</v>
      </c>
      <c r="I5" s="100" t="s">
        <v>246</v>
      </c>
    </row>
    <row r="6" spans="1:9" s="122" customFormat="1" ht="69.75" customHeight="1" x14ac:dyDescent="0.25">
      <c r="A6" s="149"/>
      <c r="B6" s="121">
        <v>1</v>
      </c>
      <c r="C6" s="139" t="s">
        <v>250</v>
      </c>
      <c r="D6" s="61" t="s">
        <v>247</v>
      </c>
      <c r="E6" s="157" t="s">
        <v>259</v>
      </c>
      <c r="F6" s="157" t="s">
        <v>258</v>
      </c>
      <c r="G6" s="157" t="s">
        <v>258</v>
      </c>
      <c r="H6" s="163" t="s">
        <v>270</v>
      </c>
      <c r="I6" s="156" t="s">
        <v>260</v>
      </c>
    </row>
    <row r="7" spans="1:9" s="122" customFormat="1" ht="74.25" customHeight="1" x14ac:dyDescent="0.25">
      <c r="A7" s="149"/>
      <c r="B7" s="121">
        <v>2</v>
      </c>
      <c r="C7" s="159" t="s">
        <v>251</v>
      </c>
      <c r="D7" s="61" t="s">
        <v>252</v>
      </c>
      <c r="E7" s="61" t="s">
        <v>253</v>
      </c>
      <c r="F7" s="61" t="s">
        <v>254</v>
      </c>
      <c r="G7" s="61" t="s">
        <v>255</v>
      </c>
      <c r="H7" s="161" t="s">
        <v>271</v>
      </c>
      <c r="I7" s="156" t="s">
        <v>260</v>
      </c>
    </row>
    <row r="8" spans="1:9" s="122" customFormat="1" ht="77.25" customHeight="1" x14ac:dyDescent="0.25">
      <c r="A8" s="149"/>
      <c r="B8" s="121">
        <v>3</v>
      </c>
      <c r="C8" s="139" t="s">
        <v>257</v>
      </c>
      <c r="D8" s="61" t="s">
        <v>247</v>
      </c>
      <c r="E8" s="61" t="s">
        <v>263</v>
      </c>
      <c r="F8" s="61">
        <v>5</v>
      </c>
      <c r="G8" s="61">
        <v>10</v>
      </c>
      <c r="H8" s="61" t="s">
        <v>272</v>
      </c>
      <c r="I8" s="123" t="s">
        <v>260</v>
      </c>
    </row>
    <row r="9" spans="1:9" s="122" customFormat="1" ht="77.25" customHeight="1" x14ac:dyDescent="0.25">
      <c r="A9" s="149"/>
      <c r="B9" s="121">
        <v>4</v>
      </c>
      <c r="C9" s="139" t="s">
        <v>264</v>
      </c>
      <c r="D9" s="61" t="s">
        <v>247</v>
      </c>
      <c r="E9" s="61" t="s">
        <v>265</v>
      </c>
      <c r="F9" s="61" t="s">
        <v>266</v>
      </c>
      <c r="G9" s="61" t="s">
        <v>266</v>
      </c>
      <c r="H9" s="61" t="s">
        <v>269</v>
      </c>
      <c r="I9" s="123" t="s">
        <v>260</v>
      </c>
    </row>
    <row r="10" spans="1:9" ht="19.5" customHeight="1" x14ac:dyDescent="0.25">
      <c r="B10" s="180" t="s">
        <v>248</v>
      </c>
      <c r="C10" s="181"/>
      <c r="D10" s="181"/>
      <c r="E10" s="181"/>
      <c r="F10" s="181"/>
      <c r="G10" s="181"/>
      <c r="H10" s="181"/>
      <c r="I10" s="182"/>
    </row>
    <row r="11" spans="1:9" s="85" customFormat="1" ht="57.75" customHeight="1" x14ac:dyDescent="0.3">
      <c r="A11" s="153"/>
      <c r="B11" s="210" t="s">
        <v>261</v>
      </c>
      <c r="C11" s="211"/>
      <c r="D11" s="211"/>
      <c r="E11" s="211"/>
      <c r="F11" s="211"/>
      <c r="G11" s="211"/>
      <c r="H11" s="211"/>
      <c r="I11" s="212"/>
    </row>
    <row r="12" spans="1:9" s="148" customFormat="1" ht="57.75" customHeight="1" x14ac:dyDescent="0.3">
      <c r="B12" s="210" t="s">
        <v>256</v>
      </c>
      <c r="C12" s="211"/>
      <c r="D12" s="211"/>
      <c r="E12" s="211"/>
      <c r="F12" s="211"/>
      <c r="G12" s="211"/>
      <c r="H12" s="211"/>
      <c r="I12" s="212"/>
    </row>
    <row r="13" spans="1:9" s="148" customFormat="1" x14ac:dyDescent="0.25">
      <c r="D13" s="154"/>
      <c r="E13" s="155"/>
      <c r="F13" s="155"/>
      <c r="G13" s="155"/>
      <c r="H13" s="155"/>
      <c r="I13" s="155"/>
    </row>
  </sheetData>
  <mergeCells count="8">
    <mergeCell ref="B12:I12"/>
    <mergeCell ref="B2:I2"/>
    <mergeCell ref="B3:C3"/>
    <mergeCell ref="B4:C4"/>
    <mergeCell ref="D4:G4"/>
    <mergeCell ref="B10:I10"/>
    <mergeCell ref="B11:I11"/>
    <mergeCell ref="D3:G3"/>
  </mergeCells>
  <pageMargins left="0.7" right="0.7" top="0.75" bottom="0.75" header="0.3" footer="0.3"/>
  <pageSetup paperSize="9" scale="7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G6"/>
  <sheetViews>
    <sheetView workbookViewId="0">
      <selection activeCell="E14" sqref="E14"/>
    </sheetView>
  </sheetViews>
  <sheetFormatPr defaultRowHeight="15" x14ac:dyDescent="0.25"/>
  <cols>
    <col min="1" max="1" width="26.7109375" style="22" bestFit="1" customWidth="1"/>
    <col min="2" max="2" width="10.42578125" style="22" bestFit="1" customWidth="1"/>
    <col min="3" max="3" width="9.140625" style="22"/>
    <col min="4" max="4" width="10" style="22" customWidth="1"/>
    <col min="5" max="5" width="13.140625" style="22" customWidth="1"/>
    <col min="6" max="6" width="10.7109375" style="22" bestFit="1" customWidth="1"/>
    <col min="7" max="7" width="17.5703125" style="22" customWidth="1"/>
    <col min="8" max="16384" width="9.140625" style="22"/>
  </cols>
  <sheetData>
    <row r="1" spans="1:7" ht="45" x14ac:dyDescent="0.25">
      <c r="A1" s="67" t="s">
        <v>111</v>
      </c>
      <c r="B1" s="67" t="s">
        <v>112</v>
      </c>
      <c r="C1" s="67" t="s">
        <v>113</v>
      </c>
      <c r="D1" s="68" t="s">
        <v>114</v>
      </c>
      <c r="E1" s="68" t="s">
        <v>115</v>
      </c>
      <c r="F1" s="67" t="s">
        <v>116</v>
      </c>
      <c r="G1" s="69" t="s">
        <v>123</v>
      </c>
    </row>
    <row r="2" spans="1:7" s="46" customFormat="1" x14ac:dyDescent="0.25">
      <c r="A2" s="70" t="s">
        <v>117</v>
      </c>
      <c r="B2" s="74" t="s">
        <v>118</v>
      </c>
      <c r="C2" s="71">
        <v>1892</v>
      </c>
      <c r="D2" s="72"/>
      <c r="E2" s="72"/>
      <c r="F2" s="71">
        <v>1904</v>
      </c>
      <c r="G2" s="72" t="s">
        <v>124</v>
      </c>
    </row>
    <row r="3" spans="1:7" s="46" customFormat="1" x14ac:dyDescent="0.25">
      <c r="A3" s="70" t="s">
        <v>119</v>
      </c>
      <c r="B3" s="74" t="s">
        <v>120</v>
      </c>
      <c r="C3" s="71">
        <v>34780</v>
      </c>
      <c r="D3" s="71">
        <v>3478</v>
      </c>
      <c r="E3" s="75">
        <f>E5*F2</f>
        <v>31500.532769556023</v>
      </c>
      <c r="F3" s="71">
        <v>36840</v>
      </c>
      <c r="G3" s="72" t="s">
        <v>125</v>
      </c>
    </row>
    <row r="4" spans="1:7" s="46" customFormat="1" x14ac:dyDescent="0.25">
      <c r="A4" s="72"/>
      <c r="B4" s="51"/>
      <c r="C4" s="72"/>
      <c r="D4" s="72"/>
      <c r="E4" s="72"/>
      <c r="F4" s="72"/>
      <c r="G4" s="72"/>
    </row>
    <row r="5" spans="1:7" s="46" customFormat="1" x14ac:dyDescent="0.25">
      <c r="A5" s="70" t="s">
        <v>122</v>
      </c>
      <c r="B5" s="74" t="s">
        <v>121</v>
      </c>
      <c r="C5" s="73">
        <f>C3/C2</f>
        <v>18.382663847780126</v>
      </c>
      <c r="D5" s="73">
        <f>D3/C2</f>
        <v>1.8382663847780127</v>
      </c>
      <c r="E5" s="73">
        <f>C5-D5</f>
        <v>16.544397463002113</v>
      </c>
      <c r="F5" s="73">
        <f>F3/F2</f>
        <v>19.34873949579832</v>
      </c>
      <c r="G5" s="72" t="s">
        <v>126</v>
      </c>
    </row>
    <row r="6" spans="1:7" x14ac:dyDescent="0.25">
      <c r="B6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Planet </vt:lpstr>
      <vt:lpstr>People</vt:lpstr>
      <vt:lpstr>1</vt:lpstr>
      <vt:lpstr>Planet - Stakeholder FD Dealers</vt:lpstr>
      <vt:lpstr>Sheet1</vt:lpstr>
      <vt:lpstr>'1'!Print_Area</vt:lpstr>
      <vt:lpstr>People!Print_Area</vt:lpstr>
      <vt:lpstr>'Planet '!Print_Area</vt:lpstr>
      <vt:lpstr>'Planet - Stakeholder FD Dealers'!Print_Area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2019-05-21T17:38:05Z</dcterms:modified>
</cp:coreProperties>
</file>